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lyB\Desktop\"/>
    </mc:Choice>
  </mc:AlternateContent>
  <xr:revisionPtr revIDLastSave="0" documentId="8_{868C6CF0-737F-4024-8EBF-7349ECCB1AF2}" xr6:coauthVersionLast="46" xr6:coauthVersionMax="46" xr10:uidLastSave="{00000000-0000-0000-0000-000000000000}"/>
  <bookViews>
    <workbookView xWindow="-120" yWindow="-120" windowWidth="29040" windowHeight="15840" tabRatio="746" xr2:uid="{6D0DAE34-212B-490F-9FC6-E22B87E48EDD}"/>
  </bookViews>
  <sheets>
    <sheet name="months-countries2019,21" sheetId="1" r:id="rId1"/>
    <sheet name="months-countries2020,21" sheetId="2" r:id="rId2"/>
    <sheet name="counties-2019,21" sheetId="6" r:id="rId3"/>
    <sheet name="counties-2020,21" sheetId="7" r:id="rId4"/>
    <sheet name="Jan-Nov" sheetId="3" r:id="rId5"/>
    <sheet name="occupancy,ADR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74" i="7" l="1"/>
  <c r="AR74" i="7"/>
  <c r="AQ74" i="7"/>
  <c r="AP74" i="7"/>
  <c r="AO74" i="7"/>
  <c r="AN74" i="7"/>
  <c r="AM74" i="7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AS72" i="7"/>
  <c r="AR72" i="7"/>
  <c r="AQ72" i="7"/>
  <c r="AP72" i="7"/>
  <c r="AO72" i="7"/>
  <c r="AN72" i="7"/>
  <c r="AM72" i="7"/>
  <c r="AL72" i="7"/>
  <c r="AK72" i="7"/>
  <c r="AJ72" i="7"/>
  <c r="AI72" i="7"/>
  <c r="AH72" i="7"/>
  <c r="AG72" i="7"/>
  <c r="AF72" i="7"/>
  <c r="AE72" i="7"/>
  <c r="AD72" i="7"/>
  <c r="AC72" i="7"/>
  <c r="AB72" i="7"/>
  <c r="AA72" i="7"/>
  <c r="Z72" i="7"/>
  <c r="Y72" i="7"/>
  <c r="X72" i="7"/>
  <c r="AS71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AS69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AS66" i="7"/>
  <c r="AR66" i="7"/>
  <c r="AQ66" i="7"/>
  <c r="AP66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AS65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AS64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AS63" i="7"/>
  <c r="AR63" i="7"/>
  <c r="AQ63" i="7"/>
  <c r="AP63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AS62" i="7"/>
  <c r="AR62" i="7"/>
  <c r="AQ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AS57" i="7"/>
  <c r="AR57" i="7"/>
  <c r="AQ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AS23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S25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AS71" i="6"/>
  <c r="AR71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AS70" i="6"/>
  <c r="AR70" i="6"/>
  <c r="AQ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AS68" i="6"/>
  <c r="AR68" i="6"/>
  <c r="AQ68" i="6"/>
  <c r="AP68" i="6"/>
  <c r="AO68" i="6"/>
  <c r="AN68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AS67" i="6"/>
  <c r="AR67" i="6"/>
  <c r="AQ67" i="6"/>
  <c r="AP67" i="6"/>
  <c r="AO67" i="6"/>
  <c r="AN67" i="6"/>
  <c r="AM67" i="6"/>
  <c r="AL67" i="6"/>
  <c r="AK67" i="6"/>
  <c r="AJ67" i="6"/>
  <c r="AI67" i="6"/>
  <c r="AH67" i="6"/>
  <c r="AG67" i="6"/>
  <c r="AF67" i="6"/>
  <c r="AE67" i="6"/>
  <c r="AD67" i="6"/>
  <c r="AC67" i="6"/>
  <c r="AB67" i="6"/>
  <c r="AA67" i="6"/>
  <c r="Z67" i="6"/>
  <c r="Y67" i="6"/>
  <c r="X67" i="6"/>
  <c r="AS66" i="6"/>
  <c r="AR66" i="6"/>
  <c r="AQ66" i="6"/>
  <c r="AP66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AS65" i="6"/>
  <c r="AR65" i="6"/>
  <c r="AQ65" i="6"/>
  <c r="AP65" i="6"/>
  <c r="AO65" i="6"/>
  <c r="AN65" i="6"/>
  <c r="AM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AS64" i="6"/>
  <c r="AR64" i="6"/>
  <c r="AQ64" i="6"/>
  <c r="AP64" i="6"/>
  <c r="AO64" i="6"/>
  <c r="AN64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AS63" i="6"/>
  <c r="AR63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AS62" i="6"/>
  <c r="AR62" i="6"/>
  <c r="AQ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AS61" i="6"/>
  <c r="AR61" i="6"/>
  <c r="AQ61" i="6"/>
  <c r="AP61" i="6"/>
  <c r="AO61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AS60" i="6"/>
  <c r="AR60" i="6"/>
  <c r="AQ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AS57" i="6"/>
  <c r="AR57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AS33" i="6"/>
  <c r="AR33" i="6"/>
  <c r="AQ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I128" i="3"/>
  <c r="H128" i="3"/>
  <c r="G128" i="3"/>
  <c r="F128" i="3"/>
  <c r="I127" i="3"/>
  <c r="H127" i="3"/>
  <c r="G127" i="3"/>
  <c r="F127" i="3"/>
  <c r="I126" i="3"/>
  <c r="H126" i="3"/>
  <c r="G126" i="3"/>
  <c r="F126" i="3"/>
  <c r="I125" i="3"/>
  <c r="H125" i="3"/>
  <c r="G125" i="3"/>
  <c r="F125" i="3"/>
  <c r="I124" i="3"/>
  <c r="H124" i="3"/>
  <c r="G124" i="3"/>
  <c r="F124" i="3"/>
  <c r="I123" i="3"/>
  <c r="H123" i="3"/>
  <c r="G123" i="3"/>
  <c r="F123" i="3"/>
  <c r="I122" i="3"/>
  <c r="H122" i="3"/>
  <c r="G122" i="3"/>
  <c r="F122" i="3"/>
  <c r="I121" i="3"/>
  <c r="H121" i="3"/>
  <c r="G121" i="3"/>
  <c r="F121" i="3"/>
  <c r="I120" i="3"/>
  <c r="H120" i="3"/>
  <c r="G120" i="3"/>
  <c r="F120" i="3"/>
  <c r="I119" i="3"/>
  <c r="H119" i="3"/>
  <c r="G119" i="3"/>
  <c r="F119" i="3"/>
  <c r="I118" i="3"/>
  <c r="H118" i="3"/>
  <c r="G118" i="3"/>
  <c r="F118" i="3"/>
  <c r="I117" i="3"/>
  <c r="H117" i="3"/>
  <c r="G117" i="3"/>
  <c r="F117" i="3"/>
  <c r="I116" i="3"/>
  <c r="H116" i="3"/>
  <c r="G116" i="3"/>
  <c r="F116" i="3"/>
  <c r="I115" i="3"/>
  <c r="H115" i="3"/>
  <c r="G115" i="3"/>
  <c r="F115" i="3"/>
  <c r="I114" i="3"/>
  <c r="H114" i="3"/>
  <c r="G114" i="3"/>
  <c r="F114" i="3"/>
  <c r="I113" i="3"/>
  <c r="H113" i="3"/>
  <c r="G113" i="3"/>
  <c r="F113" i="3"/>
  <c r="I112" i="3"/>
  <c r="H112" i="3"/>
  <c r="G112" i="3"/>
  <c r="F112" i="3"/>
  <c r="I111" i="3"/>
  <c r="H111" i="3"/>
  <c r="G111" i="3"/>
  <c r="F111" i="3"/>
  <c r="I110" i="3"/>
  <c r="H110" i="3"/>
  <c r="G110" i="3"/>
  <c r="F110" i="3"/>
  <c r="I104" i="3"/>
  <c r="H104" i="3"/>
  <c r="G104" i="3"/>
  <c r="F104" i="3"/>
  <c r="I103" i="3"/>
  <c r="H103" i="3"/>
  <c r="G103" i="3"/>
  <c r="F103" i="3"/>
  <c r="I102" i="3"/>
  <c r="H102" i="3"/>
  <c r="G102" i="3"/>
  <c r="F102" i="3"/>
  <c r="I101" i="3"/>
  <c r="H101" i="3"/>
  <c r="G101" i="3"/>
  <c r="F101" i="3"/>
  <c r="I100" i="3"/>
  <c r="H100" i="3"/>
  <c r="G100" i="3"/>
  <c r="F100" i="3"/>
  <c r="I99" i="3"/>
  <c r="H99" i="3"/>
  <c r="G99" i="3"/>
  <c r="F99" i="3"/>
  <c r="I98" i="3"/>
  <c r="H98" i="3"/>
  <c r="G98" i="3"/>
  <c r="F98" i="3"/>
  <c r="I97" i="3"/>
  <c r="H97" i="3"/>
  <c r="G97" i="3"/>
  <c r="F97" i="3"/>
  <c r="I96" i="3"/>
  <c r="H96" i="3"/>
  <c r="G96" i="3"/>
  <c r="F96" i="3"/>
  <c r="I95" i="3"/>
  <c r="H95" i="3"/>
  <c r="G95" i="3"/>
  <c r="F95" i="3"/>
  <c r="I94" i="3"/>
  <c r="H94" i="3"/>
  <c r="G94" i="3"/>
  <c r="F94" i="3"/>
  <c r="I93" i="3"/>
  <c r="H93" i="3"/>
  <c r="G93" i="3"/>
  <c r="F93" i="3"/>
  <c r="I92" i="3"/>
  <c r="H92" i="3"/>
  <c r="G92" i="3"/>
  <c r="F92" i="3"/>
  <c r="I91" i="3"/>
  <c r="H91" i="3"/>
  <c r="G91" i="3"/>
  <c r="F91" i="3"/>
  <c r="I90" i="3"/>
  <c r="H90" i="3"/>
  <c r="G90" i="3"/>
  <c r="F90" i="3"/>
  <c r="I89" i="3"/>
  <c r="H89" i="3"/>
  <c r="G89" i="3"/>
  <c r="F89" i="3"/>
  <c r="I88" i="3"/>
  <c r="H88" i="3"/>
  <c r="G88" i="3"/>
  <c r="F88" i="3"/>
  <c r="I87" i="3"/>
  <c r="H87" i="3"/>
  <c r="G87" i="3"/>
  <c r="F87" i="3"/>
  <c r="I86" i="3"/>
  <c r="H86" i="3"/>
  <c r="G86" i="3"/>
  <c r="F86" i="3"/>
  <c r="F77" i="3"/>
  <c r="G77" i="3"/>
  <c r="H77" i="3"/>
  <c r="I77" i="3"/>
  <c r="F78" i="3"/>
  <c r="G78" i="3"/>
  <c r="H78" i="3"/>
  <c r="I78" i="3"/>
  <c r="F79" i="3"/>
  <c r="G79" i="3"/>
  <c r="H79" i="3"/>
  <c r="I79" i="3"/>
  <c r="F80" i="3"/>
  <c r="G80" i="3"/>
  <c r="H80" i="3"/>
  <c r="I80" i="3"/>
  <c r="I76" i="3"/>
  <c r="H76" i="3"/>
  <c r="G76" i="3"/>
  <c r="F76" i="3"/>
  <c r="I75" i="3"/>
  <c r="H75" i="3"/>
  <c r="G75" i="3"/>
  <c r="F75" i="3"/>
  <c r="I74" i="3"/>
  <c r="H74" i="3"/>
  <c r="G74" i="3"/>
  <c r="F74" i="3"/>
  <c r="I73" i="3"/>
  <c r="H73" i="3"/>
  <c r="G73" i="3"/>
  <c r="F73" i="3"/>
  <c r="I72" i="3"/>
  <c r="H72" i="3"/>
  <c r="G72" i="3"/>
  <c r="F72" i="3"/>
  <c r="I71" i="3"/>
  <c r="H71" i="3"/>
  <c r="G71" i="3"/>
  <c r="F71" i="3"/>
  <c r="I70" i="3"/>
  <c r="H70" i="3"/>
  <c r="G70" i="3"/>
  <c r="F70" i="3"/>
  <c r="I69" i="3"/>
  <c r="H69" i="3"/>
  <c r="G69" i="3"/>
  <c r="F69" i="3"/>
  <c r="I68" i="3"/>
  <c r="H68" i="3"/>
  <c r="G68" i="3"/>
  <c r="F68" i="3"/>
  <c r="I67" i="3"/>
  <c r="H67" i="3"/>
  <c r="G67" i="3"/>
  <c r="F67" i="3"/>
  <c r="I66" i="3"/>
  <c r="H66" i="3"/>
  <c r="G66" i="3"/>
  <c r="F66" i="3"/>
  <c r="I65" i="3"/>
  <c r="H65" i="3"/>
  <c r="G65" i="3"/>
  <c r="F65" i="3"/>
  <c r="I64" i="3"/>
  <c r="H64" i="3"/>
  <c r="G64" i="3"/>
  <c r="F64" i="3"/>
  <c r="I63" i="3"/>
  <c r="H63" i="3"/>
  <c r="G63" i="3"/>
  <c r="F63" i="3"/>
  <c r="I62" i="3"/>
  <c r="H62" i="3"/>
  <c r="G62" i="3"/>
  <c r="F62" i="3"/>
  <c r="I56" i="3" l="1"/>
  <c r="H56" i="3"/>
  <c r="G56" i="3"/>
  <c r="F56" i="3"/>
  <c r="I55" i="3"/>
  <c r="H55" i="3"/>
  <c r="G55" i="3"/>
  <c r="F55" i="3"/>
  <c r="I54" i="3"/>
  <c r="H54" i="3"/>
  <c r="G54" i="3"/>
  <c r="F54" i="3"/>
  <c r="I53" i="3"/>
  <c r="H53" i="3"/>
  <c r="G53" i="3"/>
  <c r="F53" i="3"/>
  <c r="I52" i="3"/>
  <c r="H52" i="3"/>
  <c r="G52" i="3"/>
  <c r="F52" i="3"/>
  <c r="I51" i="3"/>
  <c r="H51" i="3"/>
  <c r="G51" i="3"/>
  <c r="F51" i="3"/>
  <c r="I50" i="3"/>
  <c r="H50" i="3"/>
  <c r="G50" i="3"/>
  <c r="F50" i="3"/>
  <c r="I49" i="3"/>
  <c r="H49" i="3"/>
  <c r="G49" i="3"/>
  <c r="F49" i="3"/>
  <c r="I48" i="3"/>
  <c r="H48" i="3"/>
  <c r="G48" i="3"/>
  <c r="F48" i="3"/>
  <c r="I47" i="3"/>
  <c r="H47" i="3"/>
  <c r="G47" i="3"/>
  <c r="F47" i="3"/>
  <c r="I46" i="3"/>
  <c r="H46" i="3"/>
  <c r="G46" i="3"/>
  <c r="F46" i="3"/>
  <c r="I45" i="3"/>
  <c r="H45" i="3"/>
  <c r="G45" i="3"/>
  <c r="F45" i="3"/>
  <c r="I44" i="3"/>
  <c r="H44" i="3"/>
  <c r="G44" i="3"/>
  <c r="F44" i="3"/>
  <c r="I43" i="3"/>
  <c r="H43" i="3"/>
  <c r="G43" i="3"/>
  <c r="F43" i="3"/>
  <c r="I42" i="3"/>
  <c r="H42" i="3"/>
  <c r="G42" i="3"/>
  <c r="F42" i="3"/>
  <c r="I41" i="3"/>
  <c r="H41" i="3"/>
  <c r="G41" i="3"/>
  <c r="F41" i="3"/>
  <c r="I40" i="3"/>
  <c r="H40" i="3"/>
  <c r="G40" i="3"/>
  <c r="F40" i="3"/>
  <c r="I39" i="3"/>
  <c r="H39" i="3"/>
  <c r="G39" i="3"/>
  <c r="F39" i="3"/>
  <c r="I38" i="3"/>
  <c r="H38" i="3"/>
  <c r="G38" i="3"/>
  <c r="F38" i="3"/>
  <c r="I37" i="3"/>
  <c r="H37" i="3"/>
  <c r="G37" i="3"/>
  <c r="F37" i="3"/>
  <c r="I36" i="3"/>
  <c r="H36" i="3"/>
  <c r="G36" i="3"/>
  <c r="F36" i="3"/>
  <c r="I35" i="3"/>
  <c r="H35" i="3"/>
  <c r="G35" i="3"/>
  <c r="F35" i="3"/>
  <c r="I34" i="3"/>
  <c r="H34" i="3"/>
  <c r="G34" i="3"/>
  <c r="F34" i="3"/>
  <c r="I33" i="3"/>
  <c r="H33" i="3"/>
  <c r="G33" i="3"/>
  <c r="F33" i="3"/>
  <c r="I28" i="3"/>
  <c r="H28" i="3"/>
  <c r="G28" i="3"/>
  <c r="F28" i="3"/>
  <c r="I27" i="3"/>
  <c r="H27" i="3"/>
  <c r="G27" i="3"/>
  <c r="F27" i="3"/>
  <c r="I26" i="3"/>
  <c r="H26" i="3"/>
  <c r="G26" i="3"/>
  <c r="F26" i="3"/>
  <c r="I25" i="3"/>
  <c r="H25" i="3"/>
  <c r="G25" i="3"/>
  <c r="F25" i="3"/>
  <c r="I24" i="3"/>
  <c r="H24" i="3"/>
  <c r="G24" i="3"/>
  <c r="F24" i="3"/>
  <c r="I23" i="3"/>
  <c r="H23" i="3"/>
  <c r="G23" i="3"/>
  <c r="F23" i="3"/>
  <c r="I22" i="3"/>
  <c r="H22" i="3"/>
  <c r="G22" i="3"/>
  <c r="F22" i="3"/>
  <c r="I21" i="3"/>
  <c r="H21" i="3"/>
  <c r="G21" i="3"/>
  <c r="F21" i="3"/>
  <c r="I20" i="3"/>
  <c r="H20" i="3"/>
  <c r="G20" i="3"/>
  <c r="F20" i="3"/>
  <c r="I19" i="3"/>
  <c r="H19" i="3"/>
  <c r="G19" i="3"/>
  <c r="F19" i="3"/>
  <c r="I18" i="3"/>
  <c r="H18" i="3"/>
  <c r="G18" i="3"/>
  <c r="F18" i="3"/>
  <c r="I17" i="3"/>
  <c r="H17" i="3"/>
  <c r="G17" i="3"/>
  <c r="F17" i="3"/>
  <c r="I16" i="3"/>
  <c r="H16" i="3"/>
  <c r="G16" i="3"/>
  <c r="F16" i="3"/>
  <c r="I15" i="3"/>
  <c r="H15" i="3"/>
  <c r="G15" i="3"/>
  <c r="F15" i="3"/>
  <c r="I14" i="3"/>
  <c r="H14" i="3"/>
  <c r="G14" i="3"/>
  <c r="F14" i="3"/>
  <c r="I13" i="3"/>
  <c r="H13" i="3"/>
  <c r="G13" i="3"/>
  <c r="F13" i="3"/>
  <c r="I12" i="3"/>
  <c r="H12" i="3"/>
  <c r="G12" i="3"/>
  <c r="F12" i="3"/>
  <c r="I11" i="3"/>
  <c r="H11" i="3"/>
  <c r="G11" i="3"/>
  <c r="F11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I6" i="3"/>
  <c r="H6" i="3"/>
  <c r="G6" i="3"/>
  <c r="F6" i="3"/>
  <c r="I5" i="3"/>
  <c r="H5" i="3"/>
  <c r="G5" i="3"/>
  <c r="F5" i="3"/>
  <c r="AT58" i="2" l="1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K6" i="1"/>
  <c r="AL6" i="1"/>
  <c r="AM6" i="1"/>
  <c r="AN6" i="1"/>
  <c r="AO6" i="1"/>
  <c r="AP6" i="1"/>
  <c r="AQ6" i="1"/>
  <c r="AR6" i="1"/>
  <c r="AS6" i="1"/>
  <c r="AT6" i="1"/>
  <c r="AJ6" i="1"/>
  <c r="Z6" i="1"/>
  <c r="AA6" i="1"/>
  <c r="AB6" i="1"/>
  <c r="AC6" i="1"/>
  <c r="AD6" i="1"/>
  <c r="AE6" i="1"/>
  <c r="AF6" i="1"/>
  <c r="AG6" i="1"/>
  <c r="AH6" i="1"/>
  <c r="AI6" i="1"/>
  <c r="Y6" i="1"/>
</calcChain>
</file>

<file path=xl/sharedStrings.xml><?xml version="1.0" encoding="utf-8"?>
<sst xmlns="http://schemas.openxmlformats.org/spreadsheetml/2006/main" count="1797" uniqueCount="115">
  <si>
    <t>Märts</t>
  </si>
  <si>
    <t>Aprill</t>
  </si>
  <si>
    <t>Mai</t>
  </si>
  <si>
    <t>Juuni</t>
  </si>
  <si>
    <t>Juuli</t>
  </si>
  <si>
    <t>2019</t>
  </si>
  <si>
    <t>2020</t>
  </si>
  <si>
    <t>2021</t>
  </si>
  <si>
    <t>Kogu Eesti</t>
  </si>
  <si>
    <t>Eesti</t>
  </si>
  <si>
    <t>Välisriigid kokku</t>
  </si>
  <si>
    <t>Austria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</si>
  <si>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</si>
  <si>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</si>
  <si>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</si>
  <si>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</si>
  <si>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</si>
  <si>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</si>
  <si>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</si>
  <si>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</si>
  <si>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Šveits</t>
  </si>
  <si>
    <t>Soome</t>
  </si>
  <si>
    <t>Taani</t>
  </si>
  <si>
    <t>Ukraina</t>
  </si>
  <si>
    <t>Venemaa</t>
  </si>
  <si>
    <t>..</t>
  </si>
  <si>
    <t>kokku</t>
  </si>
  <si>
    <t>Belgia</t>
  </si>
  <si>
    <t>Hispaania</t>
  </si>
  <si>
    <t>Holland</t>
  </si>
  <si>
    <t>Suurbrit.</t>
  </si>
  <si>
    <t>Hiina</t>
  </si>
  <si>
    <t>Jaapan</t>
  </si>
  <si>
    <t>USA</t>
  </si>
  <si>
    <t>Eesti majutusettevõtete statistika. Allikas: Statistikaamet / Statistics of accommodation establishments of Estonia. Source: Statistics Estonia</t>
  </si>
  <si>
    <t>Jaan.</t>
  </si>
  <si>
    <t>Veebr.</t>
  </si>
  <si>
    <t>Aug.</t>
  </si>
  <si>
    <t>Sept.</t>
  </si>
  <si>
    <t>Okt.</t>
  </si>
  <si>
    <t>Nov.</t>
  </si>
  <si>
    <t>muutus 2021/19</t>
  </si>
  <si>
    <t>muutus 2021/20</t>
  </si>
  <si>
    <t>jaan-nov</t>
  </si>
  <si>
    <t>..Tallinn</t>
  </si>
  <si>
    <t>..Pärnu linn</t>
  </si>
  <si>
    <t>..Tartu 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</si>
  <si>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</si>
  <si>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</si>
  <si>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</si>
  <si>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</si>
  <si>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</si>
  <si>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</si>
  <si>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</si>
  <si>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</si>
  <si>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</si>
  <si>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</si>
  <si>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</si>
  <si>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</si>
  <si>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</si>
  <si>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</si>
  <si>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</si>
  <si>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Elukohariigid kokku / all countries of residence</t>
  </si>
  <si>
    <t>siseturism/ domestic tourism</t>
  </si>
  <si>
    <t>välisturistid / foreign tourists</t>
  </si>
  <si>
    <t>Tallinn</t>
  </si>
  <si>
    <t>sõjaväelased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</si>
  <si>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</si>
  <si>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</si>
  <si>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</si>
  <si>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</si>
  <si>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</si>
  <si>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</si>
  <si>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</si>
  <si>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</si>
  <si>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</t>
  </si>
  <si>
    <t>Oct</t>
  </si>
  <si>
    <t>muutus / change 2021/19</t>
  </si>
  <si>
    <t>total</t>
  </si>
  <si>
    <t>domestic</t>
  </si>
  <si>
    <t>foreign</t>
  </si>
  <si>
    <t>Finland</t>
  </si>
  <si>
    <t>Latvia</t>
  </si>
  <si>
    <t>Russia</t>
  </si>
  <si>
    <t>Germany</t>
  </si>
  <si>
    <t>Lithuania</t>
  </si>
  <si>
    <t>Sweden</t>
  </si>
  <si>
    <t>UK</t>
  </si>
  <si>
    <t>Poland</t>
  </si>
  <si>
    <t>Italy</t>
  </si>
  <si>
    <t>Ukraine</t>
  </si>
  <si>
    <t>France</t>
  </si>
  <si>
    <t>Spain</t>
  </si>
  <si>
    <t>Netherl.</t>
  </si>
  <si>
    <t>Belgium</t>
  </si>
  <si>
    <t>Norway</t>
  </si>
  <si>
    <t>Switz.</t>
  </si>
  <si>
    <t>Denmark</t>
  </si>
  <si>
    <t>China</t>
  </si>
  <si>
    <t>Japan</t>
  </si>
  <si>
    <t>muutus / change 2021/20</t>
  </si>
  <si>
    <t>Kogu Eesti / total</t>
  </si>
  <si>
    <t>..Tartu</t>
  </si>
  <si>
    <t>..Pärnu</t>
  </si>
  <si>
    <t>mk=county</t>
  </si>
  <si>
    <t>Tubade täitumus, % / Room occupancy, % (by county)</t>
  </si>
  <si>
    <t>Ööpäeva keskmine maksumus, eurot / Average price per night per person, Euros (by county)</t>
  </si>
  <si>
    <t>Aug</t>
  </si>
  <si>
    <t>Nov</t>
  </si>
  <si>
    <t>Interactive tourism statistics for tourism professionals (visitestonia.com)</t>
  </si>
  <si>
    <t xml:space="preserve">More data and the map of counties: </t>
  </si>
  <si>
    <t>ÖÖBIMISED MAAKONNITI/ OVERNIGHTS BY COUNTY</t>
  </si>
  <si>
    <t>MAJUTATUD ELUKOHARIIGITI/ ARRIVALS BY COUNTRY OF RESIDENCE</t>
  </si>
  <si>
    <t>ÖÖBIMISED ELUKOHARIIGITI/ OVERNIGHTS BY COUNTRY OF RESIDENCE</t>
  </si>
  <si>
    <t>jaan-nov /Jan-Nov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</si>
</sst>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F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2"/>
      <name val="Calibri"/>
      <family val="2"/>
    </font>
    <font>
      <b/>
      <sz val="12"/>
      <color rgb="FF0000F0"/>
      <name val="Calibri"/>
      <family val="2"/>
      <scheme val="minor"/>
    </font>
    <font>
      <b/>
      <sz val="12"/>
      <color rgb="FF0000FF"/>
      <name val="Calibri"/>
      <family val="2"/>
    </font>
    <font>
      <u/>
      <sz val="11"/>
      <color theme="1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Border="0" applyAlignment="0"/>
    <xf numFmtId="0" fontId="11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2" applyFill="1" applyProtection="1"/>
    <xf numFmtId="0" fontId="4" fillId="0" borderId="0" xfId="2" applyFont="1" applyFill="1" applyProtection="1"/>
    <xf numFmtId="1" fontId="3" fillId="0" borderId="0" xfId="2" applyNumberFormat="1" applyFill="1" applyProtection="1"/>
    <xf numFmtId="3" fontId="5" fillId="0" borderId="0" xfId="0" applyNumberFormat="1" applyFont="1"/>
    <xf numFmtId="3" fontId="5" fillId="0" borderId="0" xfId="0" applyNumberFormat="1" applyFont="1" applyAlignment="1" applyProtection="1">
      <alignment horizontal="left"/>
      <protection locked="0"/>
    </xf>
    <xf numFmtId="3" fontId="4" fillId="0" borderId="0" xfId="2" applyNumberFormat="1" applyFont="1" applyFill="1" applyProtection="1"/>
    <xf numFmtId="3" fontId="3" fillId="0" borderId="0" xfId="2" applyNumberFormat="1" applyFill="1" applyProtection="1"/>
    <xf numFmtId="3" fontId="0" fillId="0" borderId="0" xfId="0" applyNumberFormat="1"/>
    <xf numFmtId="3" fontId="6" fillId="2" borderId="1" xfId="2" applyNumberFormat="1" applyFont="1" applyFill="1" applyBorder="1"/>
    <xf numFmtId="3" fontId="6" fillId="3" borderId="1" xfId="2" applyNumberFormat="1" applyFont="1" applyFill="1" applyBorder="1"/>
    <xf numFmtId="0" fontId="2" fillId="3" borderId="1" xfId="0" applyFont="1" applyFill="1" applyBorder="1"/>
    <xf numFmtId="3" fontId="6" fillId="4" borderId="1" xfId="2" applyNumberFormat="1" applyFont="1" applyFill="1" applyBorder="1"/>
    <xf numFmtId="0" fontId="2" fillId="4" borderId="1" xfId="0" applyFont="1" applyFill="1" applyBorder="1"/>
    <xf numFmtId="0" fontId="3" fillId="0" borderId="1" xfId="2" applyFill="1" applyBorder="1" applyProtection="1"/>
    <xf numFmtId="0" fontId="4" fillId="3" borderId="1" xfId="2" applyFont="1" applyFill="1" applyBorder="1" applyProtection="1"/>
    <xf numFmtId="0" fontId="4" fillId="4" borderId="1" xfId="2" applyFont="1" applyFill="1" applyBorder="1" applyProtection="1"/>
    <xf numFmtId="3" fontId="4" fillId="0" borderId="1" xfId="2" applyNumberFormat="1" applyFont="1" applyFill="1" applyBorder="1" applyProtection="1"/>
    <xf numFmtId="3" fontId="3" fillId="3" borderId="1" xfId="2" applyNumberFormat="1" applyFill="1" applyBorder="1" applyProtection="1"/>
    <xf numFmtId="3" fontId="3" fillId="4" borderId="1" xfId="2" applyNumberFormat="1" applyFill="1" applyBorder="1" applyProtection="1"/>
    <xf numFmtId="3" fontId="3" fillId="4" borderId="1" xfId="2" applyNumberFormat="1" applyFill="1" applyBorder="1" applyAlignment="1" applyProtection="1">
      <alignment horizontal="right"/>
    </xf>
    <xf numFmtId="9" fontId="0" fillId="0" borderId="0" xfId="1" applyFont="1"/>
    <xf numFmtId="3" fontId="0" fillId="0" borderId="1" xfId="0" applyNumberFormat="1" applyBorder="1"/>
    <xf numFmtId="9" fontId="0" fillId="0" borderId="1" xfId="1" applyFont="1" applyBorder="1"/>
    <xf numFmtId="3" fontId="0" fillId="0" borderId="1" xfId="0" applyNumberFormat="1" applyFont="1" applyBorder="1"/>
    <xf numFmtId="9" fontId="1" fillId="0" borderId="1" xfId="1" applyFont="1" applyBorder="1"/>
    <xf numFmtId="3" fontId="0" fillId="0" borderId="0" xfId="0" applyNumberFormat="1" applyFont="1"/>
    <xf numFmtId="3" fontId="6" fillId="0" borderId="1" xfId="2" applyNumberFormat="1" applyFont="1" applyFill="1" applyBorder="1" applyProtection="1"/>
    <xf numFmtId="3" fontId="6" fillId="3" borderId="1" xfId="2" applyNumberFormat="1" applyFont="1" applyFill="1" applyBorder="1" applyProtection="1"/>
    <xf numFmtId="3" fontId="6" fillId="4" borderId="1" xfId="2" applyNumberFormat="1" applyFont="1" applyFill="1" applyBorder="1" applyProtection="1"/>
    <xf numFmtId="3" fontId="2" fillId="0" borderId="1" xfId="0" applyNumberFormat="1" applyFont="1" applyBorder="1"/>
    <xf numFmtId="9" fontId="2" fillId="0" borderId="1" xfId="1" applyFont="1" applyBorder="1"/>
    <xf numFmtId="3" fontId="2" fillId="0" borderId="0" xfId="0" applyNumberFormat="1" applyFont="1"/>
    <xf numFmtId="3" fontId="3" fillId="2" borderId="1" xfId="2" applyNumberFormat="1" applyFill="1" applyBorder="1" applyProtection="1"/>
    <xf numFmtId="3" fontId="3" fillId="5" borderId="1" xfId="2" applyNumberFormat="1" applyFill="1" applyBorder="1" applyProtection="1"/>
    <xf numFmtId="3" fontId="3" fillId="5" borderId="1" xfId="2" applyNumberFormat="1" applyFill="1" applyBorder="1" applyAlignment="1" applyProtection="1">
      <alignment horizontal="right"/>
    </xf>
    <xf numFmtId="164" fontId="0" fillId="0" borderId="1" xfId="1" applyNumberFormat="1" applyFont="1" applyBorder="1"/>
    <xf numFmtId="3" fontId="7" fillId="2" borderId="1" xfId="2" applyNumberFormat="1" applyFont="1" applyFill="1" applyBorder="1" applyProtection="1"/>
    <xf numFmtId="3" fontId="6" fillId="2" borderId="1" xfId="2" applyNumberFormat="1" applyFont="1" applyFill="1" applyBorder="1" applyProtection="1"/>
    <xf numFmtId="3" fontId="6" fillId="5" borderId="1" xfId="2" applyNumberFormat="1" applyFont="1" applyFill="1" applyBorder="1" applyProtection="1"/>
    <xf numFmtId="0" fontId="4" fillId="0" borderId="1" xfId="2" applyFont="1" applyFill="1" applyBorder="1" applyProtection="1"/>
    <xf numFmtId="3" fontId="3" fillId="0" borderId="1" xfId="2" applyNumberFormat="1" applyFill="1" applyBorder="1" applyProtection="1"/>
    <xf numFmtId="3" fontId="3" fillId="0" borderId="1" xfId="2" applyNumberFormat="1" applyFill="1" applyBorder="1" applyAlignment="1" applyProtection="1">
      <alignment horizontal="right"/>
    </xf>
    <xf numFmtId="0" fontId="4" fillId="0" borderId="0" xfId="2" applyFont="1" applyFill="1" applyProtection="1"/>
    <xf numFmtId="1" fontId="3" fillId="0" borderId="0" xfId="2" applyNumberFormat="1" applyFill="1" applyProtection="1"/>
    <xf numFmtId="0" fontId="4" fillId="0" borderId="0" xfId="2" applyFont="1" applyFill="1" applyProtection="1"/>
    <xf numFmtId="1" fontId="3" fillId="0" borderId="0" xfId="2" applyNumberFormat="1" applyFill="1" applyProtection="1"/>
    <xf numFmtId="3" fontId="6" fillId="6" borderId="1" xfId="2" applyNumberFormat="1" applyFont="1" applyFill="1" applyBorder="1"/>
    <xf numFmtId="0" fontId="0" fillId="0" borderId="1" xfId="0" applyBorder="1"/>
    <xf numFmtId="1" fontId="3" fillId="0" borderId="1" xfId="2" applyNumberFormat="1" applyFill="1" applyBorder="1" applyProtection="1"/>
    <xf numFmtId="0" fontId="0" fillId="0" borderId="0" xfId="0" applyFill="1"/>
    <xf numFmtId="3" fontId="2" fillId="2" borderId="1" xfId="0" applyNumberFormat="1" applyFont="1" applyFill="1" applyBorder="1"/>
    <xf numFmtId="3" fontId="4" fillId="2" borderId="1" xfId="2" applyNumberFormat="1" applyFont="1" applyFill="1" applyBorder="1" applyProtection="1"/>
    <xf numFmtId="3" fontId="2" fillId="6" borderId="1" xfId="0" applyNumberFormat="1" applyFont="1" applyFill="1" applyBorder="1"/>
    <xf numFmtId="3" fontId="4" fillId="6" borderId="1" xfId="2" applyNumberFormat="1" applyFont="1" applyFill="1" applyBorder="1" applyProtection="1"/>
    <xf numFmtId="3" fontId="3" fillId="0" borderId="0" xfId="2" applyNumberFormat="1" applyFill="1" applyBorder="1" applyProtection="1"/>
    <xf numFmtId="3" fontId="0" fillId="0" borderId="0" xfId="0" applyNumberFormat="1" applyFill="1" applyBorder="1"/>
    <xf numFmtId="164" fontId="1" fillId="0" borderId="1" xfId="1" applyNumberFormat="1" applyFont="1" applyBorder="1"/>
    <xf numFmtId="3" fontId="0" fillId="0" borderId="0" xfId="0" applyNumberFormat="1" applyBorder="1"/>
    <xf numFmtId="9" fontId="0" fillId="0" borderId="0" xfId="1" applyFont="1" applyBorder="1"/>
    <xf numFmtId="3" fontId="3" fillId="6" borderId="1" xfId="2" applyNumberFormat="1" applyFill="1" applyBorder="1" applyProtection="1"/>
    <xf numFmtId="3" fontId="3" fillId="6" borderId="1" xfId="2" applyNumberFormat="1" applyFill="1" applyBorder="1" applyAlignment="1" applyProtection="1">
      <alignment horizontal="right"/>
    </xf>
    <xf numFmtId="3" fontId="7" fillId="6" borderId="1" xfId="2" applyNumberFormat="1" applyFont="1" applyFill="1" applyBorder="1" applyProtection="1"/>
    <xf numFmtId="3" fontId="9" fillId="0" borderId="0" xfId="0" applyNumberFormat="1" applyFont="1"/>
    <xf numFmtId="0" fontId="2" fillId="0" borderId="1" xfId="0" applyFont="1" applyBorder="1" applyAlignment="1">
      <alignment horizontal="center"/>
    </xf>
    <xf numFmtId="9" fontId="0" fillId="0" borderId="0" xfId="1" applyFont="1" applyFill="1"/>
    <xf numFmtId="3" fontId="6" fillId="4" borderId="1" xfId="2" applyNumberFormat="1" applyFont="1" applyFill="1" applyBorder="1" applyAlignment="1">
      <alignment horizontal="center"/>
    </xf>
    <xf numFmtId="3" fontId="6" fillId="2" borderId="1" xfId="2" applyNumberFormat="1" applyFont="1" applyFill="1" applyBorder="1" applyAlignment="1">
      <alignment horizontal="center"/>
    </xf>
    <xf numFmtId="3" fontId="5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1" xfId="2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2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1" xfId="2" applyFont="1" applyFill="1" applyBorder="1" applyAlignment="1" applyProtection="1">
      <alignment horizontal="center"/>
    </xf>
    <xf numFmtId="0" fontId="4" fillId="3" borderId="1" xfId="2" applyFont="1" applyFill="1" applyBorder="1" applyAlignment="1" applyProtection="1">
      <alignment horizontal="center"/>
    </xf>
    <xf numFmtId="3" fontId="6" fillId="3" borderId="1" xfId="2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3" fontId="5" fillId="0" borderId="1" xfId="0" applyNumberFormat="1" applyFont="1" applyBorder="1" applyAlignment="1" applyProtection="1">
      <alignment horizontal="center"/>
      <protection locked="0"/>
    </xf>
    <xf numFmtId="0" fontId="3" fillId="0" borderId="3" xfId="2" applyFill="1" applyBorder="1" applyAlignment="1" applyProtection="1">
      <alignment horizontal="center"/>
    </xf>
    <xf numFmtId="3" fontId="4" fillId="0" borderId="3" xfId="2" applyNumberFormat="1" applyFont="1" applyFill="1" applyBorder="1" applyProtection="1"/>
    <xf numFmtId="3" fontId="6" fillId="0" borderId="3" xfId="2" applyNumberFormat="1" applyFont="1" applyFill="1" applyBorder="1" applyProtection="1"/>
    <xf numFmtId="3" fontId="6" fillId="5" borderId="1" xfId="2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5" borderId="1" xfId="2" applyFont="1" applyFill="1" applyBorder="1" applyAlignment="1" applyProtection="1">
      <alignment horizontal="center"/>
    </xf>
    <xf numFmtId="3" fontId="6" fillId="7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2" applyFont="1" applyFill="1" applyBorder="1" applyAlignment="1" applyProtection="1">
      <alignment horizontal="center"/>
    </xf>
    <xf numFmtId="0" fontId="4" fillId="7" borderId="1" xfId="2" applyFont="1" applyFill="1" applyBorder="1" applyAlignment="1" applyProtection="1">
      <alignment horizontal="center"/>
    </xf>
    <xf numFmtId="0" fontId="10" fillId="0" borderId="0" xfId="2" applyFont="1" applyFill="1" applyProtection="1"/>
    <xf numFmtId="0" fontId="4" fillId="0" borderId="1" xfId="2" applyFont="1" applyBorder="1"/>
    <xf numFmtId="0" fontId="11" fillId="0" borderId="0" xfId="3"/>
    <xf numFmtId="3" fontId="7" fillId="0" borderId="0" xfId="2" applyNumberFormat="1" applyFont="1" applyFill="1" applyProtection="1"/>
    <xf numFmtId="9" fontId="0" fillId="0" borderId="0" xfId="1" applyFont="1" applyFill="1" applyBorder="1"/>
    <xf numFmtId="3" fontId="0" fillId="0" borderId="0" xfId="0" applyNumberFormat="1" applyFill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3" fontId="4" fillId="0" borderId="2" xfId="2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</cellXfs>
  <cellStyles count="4">
    <cellStyle name="Hyperlink" xfId="3" builtinId="8"/>
    <cellStyle name="Normal" xfId="0" builtinId="0"/>
    <cellStyle name="Normal 2" xfId="2" xr:uid="{DC7974EB-2377-41F4-863D-B394B64E3F65}"/>
    <cellStyle name="Percent" xfId="1" builtinId="5"/>
  </cellStyles>
  <dxfs count="8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isitestonia.com/en/forthetrade/tourism-statistics-and-data/estonian-tourism-data-dashboard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visitestonia.com/en/forthetrade/tourism-statistics-and-data/estonian-tourism-data-dashboard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visitestonia.com/en/forthetrade/tourism-statistics-and-data/estonian-tourism-data-dashboard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F0AAD-4410-4193-83E2-7DB627885CFA}">
  <dimension ref="A1:AU69"/>
  <sheetViews>
    <sheetView tabSelected="1" zoomScale="80" zoomScaleNormal="80" workbookViewId="0">
      <pane xSplit="2" ySplit="5" topLeftCell="C21" activePane="bottomRight" state="frozen"/>
      <selection pane="topRight" activeCell="B1" sqref="B1"/>
      <selection pane="bottomLeft" activeCell="A5" sqref="A5"/>
      <selection pane="bottomRight" activeCell="N32" sqref="N32"/>
    </sheetView>
  </sheetViews>
  <sheetFormatPr defaultRowHeight="15" x14ac:dyDescent="0.25"/>
  <cols>
    <col min="1" max="1" width="8.7109375" style="79"/>
    <col min="2" max="2" width="11.42578125" customWidth="1"/>
    <col min="9" max="9" width="9.42578125" customWidth="1"/>
    <col min="36" max="37" width="6.85546875" customWidth="1"/>
    <col min="38" max="38" width="7.5703125" customWidth="1"/>
    <col min="39" max="46" width="6.85546875" customWidth="1"/>
  </cols>
  <sheetData>
    <row r="1" spans="1:46" x14ac:dyDescent="0.25">
      <c r="B1" s="4" t="s">
        <v>34</v>
      </c>
    </row>
    <row r="2" spans="1:46" x14ac:dyDescent="0.25">
      <c r="B2" s="5" t="s">
        <v>112</v>
      </c>
    </row>
    <row r="3" spans="1:46" s="69" customFormat="1" x14ac:dyDescent="0.25">
      <c r="A3" s="64"/>
      <c r="B3" s="81"/>
      <c r="C3" s="67" t="s">
        <v>35</v>
      </c>
      <c r="D3" s="67" t="s">
        <v>36</v>
      </c>
      <c r="E3" s="67" t="s">
        <v>0</v>
      </c>
      <c r="F3" s="71" t="s">
        <v>1</v>
      </c>
      <c r="G3" s="71" t="s">
        <v>2</v>
      </c>
      <c r="H3" s="71" t="s">
        <v>3</v>
      </c>
      <c r="I3" s="71" t="s">
        <v>4</v>
      </c>
      <c r="J3" s="71" t="s">
        <v>37</v>
      </c>
      <c r="K3" s="71" t="s">
        <v>38</v>
      </c>
      <c r="L3" s="71" t="s">
        <v>39</v>
      </c>
      <c r="M3" s="72" t="s">
        <v>40</v>
      </c>
      <c r="N3" s="66" t="s">
        <v>35</v>
      </c>
      <c r="O3" s="66" t="s">
        <v>36</v>
      </c>
      <c r="P3" s="66" t="s">
        <v>0</v>
      </c>
      <c r="Q3" s="73" t="s">
        <v>1</v>
      </c>
      <c r="R3" s="73" t="s">
        <v>2</v>
      </c>
      <c r="S3" s="73" t="s">
        <v>3</v>
      </c>
      <c r="T3" s="73" t="s">
        <v>4</v>
      </c>
      <c r="U3" s="73" t="s">
        <v>37</v>
      </c>
      <c r="V3" s="73" t="s">
        <v>38</v>
      </c>
      <c r="W3" s="73" t="s">
        <v>39</v>
      </c>
      <c r="X3" s="74" t="s">
        <v>40</v>
      </c>
      <c r="Y3" s="101" t="s">
        <v>77</v>
      </c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 t="s">
        <v>77</v>
      </c>
      <c r="AK3" s="101"/>
      <c r="AL3" s="101"/>
      <c r="AM3" s="101"/>
      <c r="AN3" s="101"/>
      <c r="AO3" s="101"/>
      <c r="AP3" s="101"/>
      <c r="AQ3" s="101"/>
      <c r="AR3" s="101"/>
      <c r="AS3" s="101"/>
      <c r="AT3" s="101"/>
    </row>
    <row r="4" spans="1:46" s="69" customFormat="1" x14ac:dyDescent="0.25">
      <c r="A4" s="64"/>
      <c r="B4" s="68"/>
      <c r="C4" s="67" t="s">
        <v>67</v>
      </c>
      <c r="D4" s="67" t="s">
        <v>68</v>
      </c>
      <c r="E4" s="67" t="s">
        <v>69</v>
      </c>
      <c r="F4" s="67" t="s">
        <v>70</v>
      </c>
      <c r="G4" s="67" t="s">
        <v>71</v>
      </c>
      <c r="H4" s="67" t="s">
        <v>72</v>
      </c>
      <c r="I4" s="67" t="s">
        <v>73</v>
      </c>
      <c r="J4" s="67" t="s">
        <v>74</v>
      </c>
      <c r="K4" s="67" t="s">
        <v>75</v>
      </c>
      <c r="L4" s="67" t="s">
        <v>76</v>
      </c>
      <c r="M4" s="67" t="s">
        <v>40</v>
      </c>
      <c r="N4" s="66" t="s">
        <v>67</v>
      </c>
      <c r="O4" s="66" t="s">
        <v>68</v>
      </c>
      <c r="P4" s="66" t="s">
        <v>69</v>
      </c>
      <c r="Q4" s="66" t="s">
        <v>70</v>
      </c>
      <c r="R4" s="66" t="s">
        <v>71</v>
      </c>
      <c r="S4" s="66" t="s">
        <v>72</v>
      </c>
      <c r="T4" s="66" t="s">
        <v>73</v>
      </c>
      <c r="U4" s="66" t="s">
        <v>74</v>
      </c>
      <c r="V4" s="66" t="s">
        <v>75</v>
      </c>
      <c r="W4" s="66" t="s">
        <v>76</v>
      </c>
      <c r="X4" s="66" t="s">
        <v>40</v>
      </c>
      <c r="Y4" s="67" t="s">
        <v>67</v>
      </c>
      <c r="Z4" s="67" t="s">
        <v>68</v>
      </c>
      <c r="AA4" s="67" t="s">
        <v>69</v>
      </c>
      <c r="AB4" s="67" t="s">
        <v>70</v>
      </c>
      <c r="AC4" s="67" t="s">
        <v>71</v>
      </c>
      <c r="AD4" s="67" t="s">
        <v>72</v>
      </c>
      <c r="AE4" s="67" t="s">
        <v>73</v>
      </c>
      <c r="AF4" s="67" t="s">
        <v>74</v>
      </c>
      <c r="AG4" s="67" t="s">
        <v>75</v>
      </c>
      <c r="AH4" s="67" t="s">
        <v>76</v>
      </c>
      <c r="AI4" s="67" t="s">
        <v>40</v>
      </c>
      <c r="AJ4" s="66" t="s">
        <v>67</v>
      </c>
      <c r="AK4" s="66" t="s">
        <v>68</v>
      </c>
      <c r="AL4" s="66" t="s">
        <v>69</v>
      </c>
      <c r="AM4" s="66" t="s">
        <v>70</v>
      </c>
      <c r="AN4" s="66" t="s">
        <v>71</v>
      </c>
      <c r="AO4" s="66" t="s">
        <v>72</v>
      </c>
      <c r="AP4" s="66" t="s">
        <v>73</v>
      </c>
      <c r="AQ4" s="66" t="s">
        <v>74</v>
      </c>
      <c r="AR4" s="66" t="s">
        <v>75</v>
      </c>
      <c r="AS4" s="66" t="s">
        <v>76</v>
      </c>
      <c r="AT4" s="66" t="s">
        <v>40</v>
      </c>
    </row>
    <row r="5" spans="1:46" s="69" customFormat="1" x14ac:dyDescent="0.25">
      <c r="A5" s="64"/>
      <c r="B5" s="81"/>
      <c r="C5" s="75" t="s">
        <v>5</v>
      </c>
      <c r="D5" s="75" t="s">
        <v>5</v>
      </c>
      <c r="E5" s="75" t="s">
        <v>5</v>
      </c>
      <c r="F5" s="75" t="s">
        <v>5</v>
      </c>
      <c r="G5" s="75" t="s">
        <v>5</v>
      </c>
      <c r="H5" s="75" t="s">
        <v>5</v>
      </c>
      <c r="I5" s="75" t="s">
        <v>5</v>
      </c>
      <c r="J5" s="75" t="s">
        <v>5</v>
      </c>
      <c r="K5" s="75" t="s">
        <v>5</v>
      </c>
      <c r="L5" s="75" t="s">
        <v>5</v>
      </c>
      <c r="M5" s="75" t="s">
        <v>5</v>
      </c>
      <c r="N5" s="74" t="s">
        <v>7</v>
      </c>
      <c r="O5" s="74" t="s">
        <v>7</v>
      </c>
      <c r="P5" s="74" t="s">
        <v>7</v>
      </c>
      <c r="Q5" s="74" t="s">
        <v>7</v>
      </c>
      <c r="R5" s="74" t="s">
        <v>7</v>
      </c>
      <c r="S5" s="74" t="s">
        <v>7</v>
      </c>
      <c r="T5" s="74" t="s">
        <v>7</v>
      </c>
      <c r="U5" s="74" t="s">
        <v>7</v>
      </c>
      <c r="V5" s="74" t="s">
        <v>7</v>
      </c>
      <c r="W5" s="74" t="s">
        <v>7</v>
      </c>
      <c r="X5" s="74" t="s">
        <v>7</v>
      </c>
      <c r="Y5" s="76" t="s">
        <v>35</v>
      </c>
      <c r="Z5" s="76" t="s">
        <v>36</v>
      </c>
      <c r="AA5" s="76" t="s">
        <v>0</v>
      </c>
      <c r="AB5" s="77" t="s">
        <v>1</v>
      </c>
      <c r="AC5" s="77" t="s">
        <v>2</v>
      </c>
      <c r="AD5" s="77" t="s">
        <v>3</v>
      </c>
      <c r="AE5" s="77" t="s">
        <v>4</v>
      </c>
      <c r="AF5" s="77" t="s">
        <v>37</v>
      </c>
      <c r="AG5" s="77" t="s">
        <v>38</v>
      </c>
      <c r="AH5" s="77" t="s">
        <v>39</v>
      </c>
      <c r="AI5" s="75" t="s">
        <v>40</v>
      </c>
      <c r="AJ5" s="66" t="s">
        <v>35</v>
      </c>
      <c r="AK5" s="66" t="s">
        <v>36</v>
      </c>
      <c r="AL5" s="66" t="s">
        <v>0</v>
      </c>
      <c r="AM5" s="73" t="s">
        <v>1</v>
      </c>
      <c r="AN5" s="73" t="s">
        <v>2</v>
      </c>
      <c r="AO5" s="73" t="s">
        <v>3</v>
      </c>
      <c r="AP5" s="73" t="s">
        <v>4</v>
      </c>
      <c r="AQ5" s="73" t="s">
        <v>37</v>
      </c>
      <c r="AR5" s="73" t="s">
        <v>38</v>
      </c>
      <c r="AS5" s="73" t="s">
        <v>39</v>
      </c>
      <c r="AT5" s="74" t="s">
        <v>40</v>
      </c>
    </row>
    <row r="6" spans="1:46" s="8" customFormat="1" x14ac:dyDescent="0.25">
      <c r="A6" s="78" t="s">
        <v>78</v>
      </c>
      <c r="B6" s="82" t="s">
        <v>26</v>
      </c>
      <c r="C6" s="18">
        <v>208405</v>
      </c>
      <c r="D6" s="18">
        <v>218936</v>
      </c>
      <c r="E6" s="18">
        <v>233384</v>
      </c>
      <c r="F6" s="18">
        <v>262149</v>
      </c>
      <c r="G6" s="18">
        <v>322059</v>
      </c>
      <c r="H6" s="18">
        <v>407092</v>
      </c>
      <c r="I6" s="18">
        <v>523645</v>
      </c>
      <c r="J6" s="18">
        <v>487883</v>
      </c>
      <c r="K6" s="18">
        <v>295464</v>
      </c>
      <c r="L6" s="18">
        <v>288742</v>
      </c>
      <c r="M6" s="18">
        <v>261857</v>
      </c>
      <c r="N6" s="19">
        <v>96229</v>
      </c>
      <c r="O6" s="19">
        <v>99757</v>
      </c>
      <c r="P6" s="19">
        <v>51185</v>
      </c>
      <c r="Q6" s="19">
        <v>58928</v>
      </c>
      <c r="R6" s="19">
        <v>90007</v>
      </c>
      <c r="S6" s="19">
        <v>216226</v>
      </c>
      <c r="T6" s="19">
        <v>380716</v>
      </c>
      <c r="U6" s="19">
        <v>341551</v>
      </c>
      <c r="V6" s="19">
        <v>214455</v>
      </c>
      <c r="W6" s="19">
        <v>227439</v>
      </c>
      <c r="X6" s="19">
        <v>167264</v>
      </c>
      <c r="Y6" s="22">
        <f>N6-C6</f>
        <v>-112176</v>
      </c>
      <c r="Z6" s="22">
        <f t="shared" ref="Z6:AI6" si="0">O6-D6</f>
        <v>-119179</v>
      </c>
      <c r="AA6" s="22">
        <f t="shared" si="0"/>
        <v>-182199</v>
      </c>
      <c r="AB6" s="22">
        <f t="shared" si="0"/>
        <v>-203221</v>
      </c>
      <c r="AC6" s="22">
        <f t="shared" si="0"/>
        <v>-232052</v>
      </c>
      <c r="AD6" s="22">
        <f t="shared" si="0"/>
        <v>-190866</v>
      </c>
      <c r="AE6" s="22">
        <f t="shared" si="0"/>
        <v>-142929</v>
      </c>
      <c r="AF6" s="22">
        <f t="shared" si="0"/>
        <v>-146332</v>
      </c>
      <c r="AG6" s="22">
        <f t="shared" si="0"/>
        <v>-81009</v>
      </c>
      <c r="AH6" s="22">
        <f t="shared" si="0"/>
        <v>-61303</v>
      </c>
      <c r="AI6" s="22">
        <f t="shared" si="0"/>
        <v>-94593</v>
      </c>
      <c r="AJ6" s="23">
        <f>(N6-C6)/C6</f>
        <v>-0.53825963868429261</v>
      </c>
      <c r="AK6" s="23">
        <f t="shared" ref="AK6:AT6" si="1">(O6-D6)/D6</f>
        <v>-0.54435542807030368</v>
      </c>
      <c r="AL6" s="23">
        <f t="shared" si="1"/>
        <v>-0.78068333733246498</v>
      </c>
      <c r="AM6" s="23">
        <f t="shared" si="1"/>
        <v>-0.77521180702577541</v>
      </c>
      <c r="AN6" s="23">
        <f t="shared" si="1"/>
        <v>-0.72052636318190144</v>
      </c>
      <c r="AO6" s="23">
        <f t="shared" si="1"/>
        <v>-0.4688522496143378</v>
      </c>
      <c r="AP6" s="23">
        <f t="shared" si="1"/>
        <v>-0.27295018571742308</v>
      </c>
      <c r="AQ6" s="23">
        <f t="shared" si="1"/>
        <v>-0.29993256579958721</v>
      </c>
      <c r="AR6" s="23">
        <f t="shared" si="1"/>
        <v>-0.27417553407521728</v>
      </c>
      <c r="AS6" s="23">
        <f t="shared" si="1"/>
        <v>-0.21231064410442541</v>
      </c>
      <c r="AT6" s="23">
        <f t="shared" si="1"/>
        <v>-0.36123914961219289</v>
      </c>
    </row>
    <row r="7" spans="1:46" s="8" customFormat="1" x14ac:dyDescent="0.25">
      <c r="A7" s="78" t="s">
        <v>79</v>
      </c>
      <c r="B7" s="82" t="s">
        <v>9</v>
      </c>
      <c r="C7" s="18">
        <v>94757</v>
      </c>
      <c r="D7" s="18">
        <v>108322</v>
      </c>
      <c r="E7" s="18">
        <v>109420</v>
      </c>
      <c r="F7" s="18">
        <v>105940</v>
      </c>
      <c r="G7" s="18">
        <v>110780</v>
      </c>
      <c r="H7" s="18">
        <v>152237</v>
      </c>
      <c r="I7" s="18">
        <v>195486</v>
      </c>
      <c r="J7" s="18">
        <v>201684</v>
      </c>
      <c r="K7" s="18">
        <v>105002</v>
      </c>
      <c r="L7" s="18">
        <v>116064</v>
      </c>
      <c r="M7" s="18">
        <v>115870</v>
      </c>
      <c r="N7" s="19">
        <v>85809</v>
      </c>
      <c r="O7" s="19">
        <v>87240</v>
      </c>
      <c r="P7" s="19">
        <v>42460</v>
      </c>
      <c r="Q7" s="19">
        <v>50226</v>
      </c>
      <c r="R7" s="19">
        <v>75166</v>
      </c>
      <c r="S7" s="19">
        <v>184536</v>
      </c>
      <c r="T7" s="19">
        <v>295563</v>
      </c>
      <c r="U7" s="19">
        <v>244561</v>
      </c>
      <c r="V7" s="19">
        <v>140150</v>
      </c>
      <c r="W7" s="19">
        <v>144912</v>
      </c>
      <c r="X7" s="19">
        <v>101621</v>
      </c>
      <c r="Y7" s="22">
        <f t="shared" ref="Y7:Y58" si="2">N7-C7</f>
        <v>-8948</v>
      </c>
      <c r="Z7" s="22">
        <f t="shared" ref="Z7:Z58" si="3">O7-D7</f>
        <v>-21082</v>
      </c>
      <c r="AA7" s="22">
        <f t="shared" ref="AA7:AA58" si="4">P7-E7</f>
        <v>-66960</v>
      </c>
      <c r="AB7" s="22">
        <f t="shared" ref="AB7:AB58" si="5">Q7-F7</f>
        <v>-55714</v>
      </c>
      <c r="AC7" s="22">
        <f t="shared" ref="AC7:AC58" si="6">R7-G7</f>
        <v>-35614</v>
      </c>
      <c r="AD7" s="22">
        <f t="shared" ref="AD7:AD58" si="7">S7-H7</f>
        <v>32299</v>
      </c>
      <c r="AE7" s="22">
        <f t="shared" ref="AE7:AE58" si="8">T7-I7</f>
        <v>100077</v>
      </c>
      <c r="AF7" s="22">
        <f t="shared" ref="AF7:AF58" si="9">U7-J7</f>
        <v>42877</v>
      </c>
      <c r="AG7" s="22">
        <f t="shared" ref="AG7:AG58" si="10">V7-K7</f>
        <v>35148</v>
      </c>
      <c r="AH7" s="22">
        <f t="shared" ref="AH7:AH58" si="11">W7-L7</f>
        <v>28848</v>
      </c>
      <c r="AI7" s="22">
        <f t="shared" ref="AI7:AI58" si="12">X7-M7</f>
        <v>-14249</v>
      </c>
      <c r="AJ7" s="23">
        <f t="shared" ref="AJ7:AJ58" si="13">(N7-C7)/C7</f>
        <v>-9.4431018288886309E-2</v>
      </c>
      <c r="AK7" s="23">
        <f t="shared" ref="AK7:AK58" si="14">(O7-D7)/D7</f>
        <v>-0.19462343752884917</v>
      </c>
      <c r="AL7" s="23">
        <f t="shared" ref="AL7:AL58" si="15">(P7-E7)/E7</f>
        <v>-0.61195393895083161</v>
      </c>
      <c r="AM7" s="23">
        <f t="shared" ref="AM7:AM58" si="16">(Q7-F7)/F7</f>
        <v>-0.52590145365301111</v>
      </c>
      <c r="AN7" s="23">
        <f t="shared" ref="AN7:AN58" si="17">(R7-G7)/G7</f>
        <v>-0.32148402238671242</v>
      </c>
      <c r="AO7" s="23">
        <f t="shared" ref="AO7:AO58" si="18">(S7-H7)/H7</f>
        <v>0.21216261487023522</v>
      </c>
      <c r="AP7" s="23">
        <f t="shared" ref="AP7:AP58" si="19">(T7-I7)/I7</f>
        <v>0.51193947392652162</v>
      </c>
      <c r="AQ7" s="23">
        <f t="shared" ref="AQ7:AQ58" si="20">(U7-J7)/J7</f>
        <v>0.21259495051664981</v>
      </c>
      <c r="AR7" s="23">
        <f t="shared" ref="AR7:AR58" si="21">(V7-K7)/K7</f>
        <v>0.3347364812098817</v>
      </c>
      <c r="AS7" s="23">
        <f t="shared" ref="AS7:AS58" si="22">(W7-L7)/L7</f>
        <v>0.24855252274607112</v>
      </c>
      <c r="AT7" s="23">
        <f t="shared" ref="AT7:AT58" si="23">(X7-M7)/M7</f>
        <v>-0.12297402261154743</v>
      </c>
    </row>
    <row r="8" spans="1:46" s="32" customFormat="1" x14ac:dyDescent="0.25">
      <c r="A8" s="78" t="s">
        <v>80</v>
      </c>
      <c r="B8" s="83" t="s">
        <v>10</v>
      </c>
      <c r="C8" s="28">
        <v>113648</v>
      </c>
      <c r="D8" s="28">
        <v>110614</v>
      </c>
      <c r="E8" s="28">
        <v>123964</v>
      </c>
      <c r="F8" s="28">
        <v>156209</v>
      </c>
      <c r="G8" s="28">
        <v>211279</v>
      </c>
      <c r="H8" s="28">
        <v>254855</v>
      </c>
      <c r="I8" s="28">
        <v>328159</v>
      </c>
      <c r="J8" s="28">
        <v>286199</v>
      </c>
      <c r="K8" s="28">
        <v>190462</v>
      </c>
      <c r="L8" s="28">
        <v>172678</v>
      </c>
      <c r="M8" s="28">
        <v>145987</v>
      </c>
      <c r="N8" s="29">
        <v>10420</v>
      </c>
      <c r="O8" s="29">
        <v>12517</v>
      </c>
      <c r="P8" s="29">
        <v>8725</v>
      </c>
      <c r="Q8" s="29">
        <v>8702</v>
      </c>
      <c r="R8" s="29">
        <v>14841</v>
      </c>
      <c r="S8" s="29">
        <v>31690</v>
      </c>
      <c r="T8" s="29">
        <v>85153</v>
      </c>
      <c r="U8" s="29">
        <v>96990</v>
      </c>
      <c r="V8" s="29">
        <v>74305</v>
      </c>
      <c r="W8" s="29">
        <v>82527</v>
      </c>
      <c r="X8" s="29">
        <v>65643</v>
      </c>
      <c r="Y8" s="30">
        <f t="shared" si="2"/>
        <v>-103228</v>
      </c>
      <c r="Z8" s="30">
        <f t="shared" si="3"/>
        <v>-98097</v>
      </c>
      <c r="AA8" s="30">
        <f t="shared" si="4"/>
        <v>-115239</v>
      </c>
      <c r="AB8" s="30">
        <f t="shared" si="5"/>
        <v>-147507</v>
      </c>
      <c r="AC8" s="30">
        <f t="shared" si="6"/>
        <v>-196438</v>
      </c>
      <c r="AD8" s="30">
        <f t="shared" si="7"/>
        <v>-223165</v>
      </c>
      <c r="AE8" s="30">
        <f t="shared" si="8"/>
        <v>-243006</v>
      </c>
      <c r="AF8" s="30">
        <f t="shared" si="9"/>
        <v>-189209</v>
      </c>
      <c r="AG8" s="30">
        <f t="shared" si="10"/>
        <v>-116157</v>
      </c>
      <c r="AH8" s="30">
        <f t="shared" si="11"/>
        <v>-90151</v>
      </c>
      <c r="AI8" s="30">
        <f t="shared" si="12"/>
        <v>-80344</v>
      </c>
      <c r="AJ8" s="31">
        <f t="shared" si="13"/>
        <v>-0.90831338870899625</v>
      </c>
      <c r="AK8" s="31">
        <f t="shared" si="14"/>
        <v>-0.88684072540546399</v>
      </c>
      <c r="AL8" s="31">
        <f t="shared" si="15"/>
        <v>-0.92961666290213285</v>
      </c>
      <c r="AM8" s="31">
        <f t="shared" si="16"/>
        <v>-0.9442925823736148</v>
      </c>
      <c r="AN8" s="31">
        <f t="shared" si="17"/>
        <v>-0.92975638847211506</v>
      </c>
      <c r="AO8" s="31">
        <f t="shared" si="18"/>
        <v>-0.87565478409291553</v>
      </c>
      <c r="AP8" s="31">
        <f t="shared" si="19"/>
        <v>-0.7405129830356626</v>
      </c>
      <c r="AQ8" s="31">
        <f t="shared" si="20"/>
        <v>-0.66110992700882953</v>
      </c>
      <c r="AR8" s="31">
        <f t="shared" si="21"/>
        <v>-0.60986968529155428</v>
      </c>
      <c r="AS8" s="31">
        <f t="shared" si="22"/>
        <v>-0.52207577108838421</v>
      </c>
      <c r="AT8" s="31">
        <f t="shared" si="23"/>
        <v>-0.55035037366340833</v>
      </c>
    </row>
    <row r="9" spans="1:46" s="8" customFormat="1" x14ac:dyDescent="0.25">
      <c r="A9" s="78" t="s">
        <v>81</v>
      </c>
      <c r="B9" s="82" t="s">
        <v>21</v>
      </c>
      <c r="C9" s="18">
        <v>31968</v>
      </c>
      <c r="D9" s="18">
        <v>51416</v>
      </c>
      <c r="E9" s="18">
        <v>45353</v>
      </c>
      <c r="F9" s="18">
        <v>62142</v>
      </c>
      <c r="G9" s="18">
        <v>69053</v>
      </c>
      <c r="H9" s="18">
        <v>81802</v>
      </c>
      <c r="I9" s="18">
        <v>137319</v>
      </c>
      <c r="J9" s="18">
        <v>81886</v>
      </c>
      <c r="K9" s="18">
        <v>58333</v>
      </c>
      <c r="L9" s="18">
        <v>67888</v>
      </c>
      <c r="M9" s="18">
        <v>54105</v>
      </c>
      <c r="N9" s="19">
        <v>2018</v>
      </c>
      <c r="O9" s="19">
        <v>2087</v>
      </c>
      <c r="P9" s="19">
        <v>1289</v>
      </c>
      <c r="Q9" s="19">
        <v>1330</v>
      </c>
      <c r="R9" s="19">
        <v>2836</v>
      </c>
      <c r="S9" s="19">
        <v>8196</v>
      </c>
      <c r="T9" s="19">
        <v>24054</v>
      </c>
      <c r="U9" s="19">
        <v>20952</v>
      </c>
      <c r="V9" s="19">
        <v>20398</v>
      </c>
      <c r="W9" s="19">
        <v>30741</v>
      </c>
      <c r="X9" s="19">
        <v>13791</v>
      </c>
      <c r="Y9" s="22">
        <f t="shared" si="2"/>
        <v>-29950</v>
      </c>
      <c r="Z9" s="22">
        <f t="shared" si="3"/>
        <v>-49329</v>
      </c>
      <c r="AA9" s="22">
        <f t="shared" si="4"/>
        <v>-44064</v>
      </c>
      <c r="AB9" s="22">
        <f t="shared" si="5"/>
        <v>-60812</v>
      </c>
      <c r="AC9" s="22">
        <f t="shared" si="6"/>
        <v>-66217</v>
      </c>
      <c r="AD9" s="22">
        <f t="shared" si="7"/>
        <v>-73606</v>
      </c>
      <c r="AE9" s="22">
        <f t="shared" si="8"/>
        <v>-113265</v>
      </c>
      <c r="AF9" s="22">
        <f t="shared" si="9"/>
        <v>-60934</v>
      </c>
      <c r="AG9" s="22">
        <f t="shared" si="10"/>
        <v>-37935</v>
      </c>
      <c r="AH9" s="22">
        <f t="shared" si="11"/>
        <v>-37147</v>
      </c>
      <c r="AI9" s="22">
        <f t="shared" si="12"/>
        <v>-40314</v>
      </c>
      <c r="AJ9" s="23">
        <f t="shared" si="13"/>
        <v>-0.93687437437437437</v>
      </c>
      <c r="AK9" s="23">
        <f t="shared" si="14"/>
        <v>-0.95940952232768006</v>
      </c>
      <c r="AL9" s="23">
        <f t="shared" si="15"/>
        <v>-0.97157850638326015</v>
      </c>
      <c r="AM9" s="23">
        <f t="shared" si="16"/>
        <v>-0.97859740594123135</v>
      </c>
      <c r="AN9" s="23">
        <f t="shared" si="17"/>
        <v>-0.95893009717173761</v>
      </c>
      <c r="AO9" s="23">
        <f t="shared" si="18"/>
        <v>-0.89980685068824728</v>
      </c>
      <c r="AP9" s="23">
        <f t="shared" si="19"/>
        <v>-0.82483123238590439</v>
      </c>
      <c r="AQ9" s="23">
        <f t="shared" si="20"/>
        <v>-0.744132086070879</v>
      </c>
      <c r="AR9" s="23">
        <f t="shared" si="21"/>
        <v>-0.65031800181715327</v>
      </c>
      <c r="AS9" s="23">
        <f t="shared" si="22"/>
        <v>-0.54718065048314868</v>
      </c>
      <c r="AT9" s="23">
        <f t="shared" si="23"/>
        <v>-0.74510673690047136</v>
      </c>
    </row>
    <row r="10" spans="1:46" s="8" customFormat="1" x14ac:dyDescent="0.25">
      <c r="A10" s="78" t="s">
        <v>82</v>
      </c>
      <c r="B10" s="82" t="s">
        <v>14</v>
      </c>
      <c r="C10" s="18">
        <v>10007</v>
      </c>
      <c r="D10" s="18">
        <v>11343</v>
      </c>
      <c r="E10" s="18">
        <v>14523</v>
      </c>
      <c r="F10" s="18">
        <v>13873</v>
      </c>
      <c r="G10" s="18">
        <v>16034</v>
      </c>
      <c r="H10" s="18">
        <v>17531</v>
      </c>
      <c r="I10" s="18">
        <v>19612</v>
      </c>
      <c r="J10" s="18">
        <v>21674</v>
      </c>
      <c r="K10" s="18">
        <v>12872</v>
      </c>
      <c r="L10" s="18">
        <v>14463</v>
      </c>
      <c r="M10" s="18">
        <v>15348</v>
      </c>
      <c r="N10" s="19">
        <v>1168</v>
      </c>
      <c r="O10" s="19">
        <v>1718</v>
      </c>
      <c r="P10" s="19">
        <v>1218</v>
      </c>
      <c r="Q10" s="19">
        <v>1030</v>
      </c>
      <c r="R10" s="19">
        <v>1969</v>
      </c>
      <c r="S10" s="19">
        <v>5363</v>
      </c>
      <c r="T10" s="19">
        <v>12546</v>
      </c>
      <c r="U10" s="19">
        <v>14626</v>
      </c>
      <c r="V10" s="19">
        <v>9090</v>
      </c>
      <c r="W10" s="19">
        <v>10365</v>
      </c>
      <c r="X10" s="19">
        <v>13396</v>
      </c>
      <c r="Y10" s="22">
        <f t="shared" si="2"/>
        <v>-8839</v>
      </c>
      <c r="Z10" s="22">
        <f t="shared" si="3"/>
        <v>-9625</v>
      </c>
      <c r="AA10" s="22">
        <f t="shared" si="4"/>
        <v>-13305</v>
      </c>
      <c r="AB10" s="22">
        <f t="shared" si="5"/>
        <v>-12843</v>
      </c>
      <c r="AC10" s="22">
        <f t="shared" si="6"/>
        <v>-14065</v>
      </c>
      <c r="AD10" s="22">
        <f t="shared" si="7"/>
        <v>-12168</v>
      </c>
      <c r="AE10" s="22">
        <f t="shared" si="8"/>
        <v>-7066</v>
      </c>
      <c r="AF10" s="22">
        <f t="shared" si="9"/>
        <v>-7048</v>
      </c>
      <c r="AG10" s="22">
        <f t="shared" si="10"/>
        <v>-3782</v>
      </c>
      <c r="AH10" s="22">
        <f t="shared" si="11"/>
        <v>-4098</v>
      </c>
      <c r="AI10" s="22">
        <f t="shared" si="12"/>
        <v>-1952</v>
      </c>
      <c r="AJ10" s="23">
        <f t="shared" si="13"/>
        <v>-0.88328170280803442</v>
      </c>
      <c r="AK10" s="23">
        <f t="shared" si="14"/>
        <v>-0.84854095036586441</v>
      </c>
      <c r="AL10" s="23">
        <f t="shared" si="15"/>
        <v>-0.91613303036562699</v>
      </c>
      <c r="AM10" s="23">
        <f t="shared" si="16"/>
        <v>-0.92575506379297912</v>
      </c>
      <c r="AN10" s="23">
        <f t="shared" si="17"/>
        <v>-0.8771984532867656</v>
      </c>
      <c r="AO10" s="23">
        <f t="shared" si="18"/>
        <v>-0.69408476413210884</v>
      </c>
      <c r="AP10" s="23">
        <f t="shared" si="19"/>
        <v>-0.36028961860085662</v>
      </c>
      <c r="AQ10" s="23">
        <f t="shared" si="20"/>
        <v>-0.32518224600904311</v>
      </c>
      <c r="AR10" s="23">
        <f t="shared" si="21"/>
        <v>-0.29381603480422624</v>
      </c>
      <c r="AS10" s="23">
        <f t="shared" si="22"/>
        <v>-0.28334370462559633</v>
      </c>
      <c r="AT10" s="23">
        <f t="shared" si="23"/>
        <v>-0.12718269481365652</v>
      </c>
    </row>
    <row r="11" spans="1:46" s="8" customFormat="1" x14ac:dyDescent="0.25">
      <c r="A11" s="30" t="s">
        <v>84</v>
      </c>
      <c r="B11" s="82" t="s">
        <v>19</v>
      </c>
      <c r="C11" s="18">
        <v>3280</v>
      </c>
      <c r="D11" s="18">
        <v>3427</v>
      </c>
      <c r="E11" s="18">
        <v>5169</v>
      </c>
      <c r="F11" s="18">
        <v>8371</v>
      </c>
      <c r="G11" s="18">
        <v>16367</v>
      </c>
      <c r="H11" s="18">
        <v>26814</v>
      </c>
      <c r="I11" s="18">
        <v>30677</v>
      </c>
      <c r="J11" s="18">
        <v>30310</v>
      </c>
      <c r="K11" s="18">
        <v>17716</v>
      </c>
      <c r="L11" s="18">
        <v>11708</v>
      </c>
      <c r="M11" s="18">
        <v>3942</v>
      </c>
      <c r="N11" s="19">
        <v>880</v>
      </c>
      <c r="O11" s="19">
        <v>813</v>
      </c>
      <c r="P11" s="19">
        <v>834</v>
      </c>
      <c r="Q11" s="19">
        <v>726</v>
      </c>
      <c r="R11" s="19">
        <v>993</v>
      </c>
      <c r="S11" s="19">
        <v>1746</v>
      </c>
      <c r="T11" s="19">
        <v>6120</v>
      </c>
      <c r="U11" s="19">
        <v>10269</v>
      </c>
      <c r="V11" s="19">
        <v>8072</v>
      </c>
      <c r="W11" s="19">
        <v>5179</v>
      </c>
      <c r="X11" s="19">
        <v>3204</v>
      </c>
      <c r="Y11" s="22">
        <f t="shared" si="2"/>
        <v>-2400</v>
      </c>
      <c r="Z11" s="22">
        <f t="shared" si="3"/>
        <v>-2614</v>
      </c>
      <c r="AA11" s="22">
        <f t="shared" si="4"/>
        <v>-4335</v>
      </c>
      <c r="AB11" s="22">
        <f t="shared" si="5"/>
        <v>-7645</v>
      </c>
      <c r="AC11" s="22">
        <f t="shared" si="6"/>
        <v>-15374</v>
      </c>
      <c r="AD11" s="22">
        <f t="shared" si="7"/>
        <v>-25068</v>
      </c>
      <c r="AE11" s="22">
        <f t="shared" si="8"/>
        <v>-24557</v>
      </c>
      <c r="AF11" s="22">
        <f t="shared" si="9"/>
        <v>-20041</v>
      </c>
      <c r="AG11" s="22">
        <f t="shared" si="10"/>
        <v>-9644</v>
      </c>
      <c r="AH11" s="22">
        <f t="shared" si="11"/>
        <v>-6529</v>
      </c>
      <c r="AI11" s="22">
        <f t="shared" si="12"/>
        <v>-738</v>
      </c>
      <c r="AJ11" s="23">
        <f t="shared" si="13"/>
        <v>-0.73170731707317072</v>
      </c>
      <c r="AK11" s="23">
        <f t="shared" si="14"/>
        <v>-0.76276626787277502</v>
      </c>
      <c r="AL11" s="23">
        <f t="shared" si="15"/>
        <v>-0.83865351131746957</v>
      </c>
      <c r="AM11" s="23">
        <f t="shared" si="16"/>
        <v>-0.91327201051248352</v>
      </c>
      <c r="AN11" s="23">
        <f t="shared" si="17"/>
        <v>-0.93932913789943173</v>
      </c>
      <c r="AO11" s="23">
        <f t="shared" si="18"/>
        <v>-0.93488476169165358</v>
      </c>
      <c r="AP11" s="23">
        <f t="shared" si="19"/>
        <v>-0.80050200475926592</v>
      </c>
      <c r="AQ11" s="23">
        <f t="shared" si="20"/>
        <v>-0.66120092378752882</v>
      </c>
      <c r="AR11" s="23">
        <f t="shared" si="21"/>
        <v>-0.54436667419282003</v>
      </c>
      <c r="AS11" s="23">
        <f t="shared" si="22"/>
        <v>-0.55765288691492998</v>
      </c>
      <c r="AT11" s="23">
        <f t="shared" si="23"/>
        <v>-0.18721461187214611</v>
      </c>
    </row>
    <row r="12" spans="1:46" s="8" customFormat="1" x14ac:dyDescent="0.25">
      <c r="A12" s="30" t="s">
        <v>85</v>
      </c>
      <c r="B12" s="82" t="s">
        <v>13</v>
      </c>
      <c r="C12" s="18">
        <v>3631</v>
      </c>
      <c r="D12" s="18">
        <v>3346</v>
      </c>
      <c r="E12" s="18">
        <v>4262</v>
      </c>
      <c r="F12" s="18">
        <v>5811</v>
      </c>
      <c r="G12" s="18">
        <v>8039</v>
      </c>
      <c r="H12" s="18">
        <v>10638</v>
      </c>
      <c r="I12" s="18">
        <v>9752</v>
      </c>
      <c r="J12" s="18">
        <v>10431</v>
      </c>
      <c r="K12" s="18">
        <v>6876</v>
      </c>
      <c r="L12" s="18">
        <v>6594</v>
      </c>
      <c r="M12" s="18">
        <v>5144</v>
      </c>
      <c r="N12" s="19">
        <v>609</v>
      </c>
      <c r="O12" s="19">
        <v>834</v>
      </c>
      <c r="P12" s="19">
        <v>575</v>
      </c>
      <c r="Q12" s="19">
        <v>634</v>
      </c>
      <c r="R12" s="19">
        <v>752</v>
      </c>
      <c r="S12" s="19">
        <v>1857</v>
      </c>
      <c r="T12" s="19">
        <v>4654</v>
      </c>
      <c r="U12" s="19">
        <v>6306</v>
      </c>
      <c r="V12" s="19">
        <v>3820</v>
      </c>
      <c r="W12" s="19">
        <v>3236</v>
      </c>
      <c r="X12" s="19">
        <v>2988</v>
      </c>
      <c r="Y12" s="22">
        <f t="shared" si="2"/>
        <v>-3022</v>
      </c>
      <c r="Z12" s="22">
        <f t="shared" si="3"/>
        <v>-2512</v>
      </c>
      <c r="AA12" s="22">
        <f t="shared" si="4"/>
        <v>-3687</v>
      </c>
      <c r="AB12" s="22">
        <f t="shared" si="5"/>
        <v>-5177</v>
      </c>
      <c r="AC12" s="22">
        <f t="shared" si="6"/>
        <v>-7287</v>
      </c>
      <c r="AD12" s="22">
        <f t="shared" si="7"/>
        <v>-8781</v>
      </c>
      <c r="AE12" s="22">
        <f t="shared" si="8"/>
        <v>-5098</v>
      </c>
      <c r="AF12" s="22">
        <f t="shared" si="9"/>
        <v>-4125</v>
      </c>
      <c r="AG12" s="22">
        <f t="shared" si="10"/>
        <v>-3056</v>
      </c>
      <c r="AH12" s="22">
        <f t="shared" si="11"/>
        <v>-3358</v>
      </c>
      <c r="AI12" s="22">
        <f t="shared" si="12"/>
        <v>-2156</v>
      </c>
      <c r="AJ12" s="23">
        <f t="shared" si="13"/>
        <v>-0.83227760947397411</v>
      </c>
      <c r="AK12" s="23">
        <f t="shared" si="14"/>
        <v>-0.75074716078900183</v>
      </c>
      <c r="AL12" s="23">
        <f t="shared" si="15"/>
        <v>-0.86508681370248708</v>
      </c>
      <c r="AM12" s="23">
        <f t="shared" si="16"/>
        <v>-0.89089657546033385</v>
      </c>
      <c r="AN12" s="23">
        <f t="shared" si="17"/>
        <v>-0.90645602686901361</v>
      </c>
      <c r="AO12" s="23">
        <f t="shared" si="18"/>
        <v>-0.82543711223914273</v>
      </c>
      <c r="AP12" s="23">
        <f t="shared" si="19"/>
        <v>-0.5227645611156686</v>
      </c>
      <c r="AQ12" s="23">
        <f t="shared" si="20"/>
        <v>-0.39545585274662065</v>
      </c>
      <c r="AR12" s="23">
        <f t="shared" si="21"/>
        <v>-0.44444444444444442</v>
      </c>
      <c r="AS12" s="23">
        <f t="shared" si="22"/>
        <v>-0.50925083409159844</v>
      </c>
      <c r="AT12" s="23">
        <f t="shared" si="23"/>
        <v>-0.41912908242612751</v>
      </c>
    </row>
    <row r="13" spans="1:46" s="8" customFormat="1" x14ac:dyDescent="0.25">
      <c r="A13" s="30" t="s">
        <v>83</v>
      </c>
      <c r="B13" s="82" t="s">
        <v>24</v>
      </c>
      <c r="C13" s="18">
        <v>34924</v>
      </c>
      <c r="D13" s="18">
        <v>12932</v>
      </c>
      <c r="E13" s="18">
        <v>19969</v>
      </c>
      <c r="F13" s="18">
        <v>16886</v>
      </c>
      <c r="G13" s="18">
        <v>24552</v>
      </c>
      <c r="H13" s="18">
        <v>16971</v>
      </c>
      <c r="I13" s="18">
        <v>22026</v>
      </c>
      <c r="J13" s="18">
        <v>26306</v>
      </c>
      <c r="K13" s="18">
        <v>16649</v>
      </c>
      <c r="L13" s="18">
        <v>19025</v>
      </c>
      <c r="M13" s="18">
        <v>22148</v>
      </c>
      <c r="N13" s="19">
        <v>727</v>
      </c>
      <c r="O13" s="19">
        <v>812</v>
      </c>
      <c r="P13" s="19">
        <v>639</v>
      </c>
      <c r="Q13" s="19">
        <v>596</v>
      </c>
      <c r="R13" s="19">
        <v>788</v>
      </c>
      <c r="S13" s="19">
        <v>1622</v>
      </c>
      <c r="T13" s="19">
        <v>3395</v>
      </c>
      <c r="U13" s="19">
        <v>3756</v>
      </c>
      <c r="V13" s="19">
        <v>2664</v>
      </c>
      <c r="W13" s="19">
        <v>3865</v>
      </c>
      <c r="X13" s="19">
        <v>4056</v>
      </c>
      <c r="Y13" s="22">
        <f t="shared" si="2"/>
        <v>-34197</v>
      </c>
      <c r="Z13" s="22">
        <f t="shared" si="3"/>
        <v>-12120</v>
      </c>
      <c r="AA13" s="22">
        <f t="shared" si="4"/>
        <v>-19330</v>
      </c>
      <c r="AB13" s="22">
        <f t="shared" si="5"/>
        <v>-16290</v>
      </c>
      <c r="AC13" s="22">
        <f t="shared" si="6"/>
        <v>-23764</v>
      </c>
      <c r="AD13" s="22">
        <f t="shared" si="7"/>
        <v>-15349</v>
      </c>
      <c r="AE13" s="22">
        <f t="shared" si="8"/>
        <v>-18631</v>
      </c>
      <c r="AF13" s="22">
        <f t="shared" si="9"/>
        <v>-22550</v>
      </c>
      <c r="AG13" s="22">
        <f t="shared" si="10"/>
        <v>-13985</v>
      </c>
      <c r="AH13" s="22">
        <f t="shared" si="11"/>
        <v>-15160</v>
      </c>
      <c r="AI13" s="22">
        <f t="shared" si="12"/>
        <v>-18092</v>
      </c>
      <c r="AJ13" s="23">
        <f t="shared" si="13"/>
        <v>-0.97918336960256558</v>
      </c>
      <c r="AK13" s="23">
        <f t="shared" si="14"/>
        <v>-0.93721002165171663</v>
      </c>
      <c r="AL13" s="23">
        <f t="shared" si="15"/>
        <v>-0.96800040062096249</v>
      </c>
      <c r="AM13" s="23">
        <f t="shared" si="16"/>
        <v>-0.96470448892573735</v>
      </c>
      <c r="AN13" s="23">
        <f t="shared" si="17"/>
        <v>-0.96790485500162915</v>
      </c>
      <c r="AO13" s="23">
        <f t="shared" si="18"/>
        <v>-0.90442519592245596</v>
      </c>
      <c r="AP13" s="23">
        <f t="shared" si="19"/>
        <v>-0.84586397893398713</v>
      </c>
      <c r="AQ13" s="23">
        <f t="shared" si="20"/>
        <v>-0.85721888542537827</v>
      </c>
      <c r="AR13" s="23">
        <f t="shared" si="21"/>
        <v>-0.83999038981320195</v>
      </c>
      <c r="AS13" s="23">
        <f t="shared" si="22"/>
        <v>-0.79684625492772665</v>
      </c>
      <c r="AT13" s="23">
        <f t="shared" si="23"/>
        <v>-0.8168683402564566</v>
      </c>
    </row>
    <row r="14" spans="1:46" s="8" customFormat="1" x14ac:dyDescent="0.25">
      <c r="A14" s="30" t="s">
        <v>86</v>
      </c>
      <c r="B14" s="82" t="s">
        <v>18</v>
      </c>
      <c r="C14" s="18">
        <v>3643</v>
      </c>
      <c r="D14" s="18">
        <v>3499</v>
      </c>
      <c r="E14" s="18">
        <v>4159</v>
      </c>
      <c r="F14" s="18">
        <v>6163</v>
      </c>
      <c r="G14" s="18">
        <v>8336</v>
      </c>
      <c r="H14" s="18">
        <v>7222</v>
      </c>
      <c r="I14" s="18">
        <v>12200</v>
      </c>
      <c r="J14" s="18">
        <v>9752</v>
      </c>
      <c r="K14" s="18">
        <v>7438</v>
      </c>
      <c r="L14" s="18">
        <v>6024</v>
      </c>
      <c r="M14" s="18">
        <v>5119</v>
      </c>
      <c r="N14" s="19">
        <v>201</v>
      </c>
      <c r="O14" s="19">
        <v>133</v>
      </c>
      <c r="P14" s="19">
        <v>161</v>
      </c>
      <c r="Q14" s="19">
        <v>141</v>
      </c>
      <c r="R14" s="19">
        <v>487</v>
      </c>
      <c r="S14" s="19">
        <v>740</v>
      </c>
      <c r="T14" s="19">
        <v>2671</v>
      </c>
      <c r="U14" s="19">
        <v>3510</v>
      </c>
      <c r="V14" s="19">
        <v>3045</v>
      </c>
      <c r="W14" s="19">
        <v>2862</v>
      </c>
      <c r="X14" s="19">
        <v>2327</v>
      </c>
      <c r="Y14" s="22">
        <f t="shared" si="2"/>
        <v>-3442</v>
      </c>
      <c r="Z14" s="22">
        <f t="shared" si="3"/>
        <v>-3366</v>
      </c>
      <c r="AA14" s="22">
        <f t="shared" si="4"/>
        <v>-3998</v>
      </c>
      <c r="AB14" s="22">
        <f t="shared" si="5"/>
        <v>-6022</v>
      </c>
      <c r="AC14" s="22">
        <f t="shared" si="6"/>
        <v>-7849</v>
      </c>
      <c r="AD14" s="22">
        <f t="shared" si="7"/>
        <v>-6482</v>
      </c>
      <c r="AE14" s="22">
        <f t="shared" si="8"/>
        <v>-9529</v>
      </c>
      <c r="AF14" s="22">
        <f t="shared" si="9"/>
        <v>-6242</v>
      </c>
      <c r="AG14" s="22">
        <f t="shared" si="10"/>
        <v>-4393</v>
      </c>
      <c r="AH14" s="22">
        <f t="shared" si="11"/>
        <v>-3162</v>
      </c>
      <c r="AI14" s="22">
        <f t="shared" si="12"/>
        <v>-2792</v>
      </c>
      <c r="AJ14" s="23">
        <f t="shared" si="13"/>
        <v>-0.94482569311007414</v>
      </c>
      <c r="AK14" s="23">
        <f t="shared" si="14"/>
        <v>-0.96198913975421552</v>
      </c>
      <c r="AL14" s="23">
        <f t="shared" si="15"/>
        <v>-0.96128877133926427</v>
      </c>
      <c r="AM14" s="23">
        <f t="shared" si="16"/>
        <v>-0.97712153172156413</v>
      </c>
      <c r="AN14" s="23">
        <f t="shared" si="17"/>
        <v>-0.94157869481765832</v>
      </c>
      <c r="AO14" s="23">
        <f t="shared" si="18"/>
        <v>-0.89753530877873167</v>
      </c>
      <c r="AP14" s="23">
        <f t="shared" si="19"/>
        <v>-0.78106557377049179</v>
      </c>
      <c r="AQ14" s="23">
        <f t="shared" si="20"/>
        <v>-0.64007383100902382</v>
      </c>
      <c r="AR14" s="23">
        <f t="shared" si="21"/>
        <v>-0.59061575692390422</v>
      </c>
      <c r="AS14" s="23">
        <f t="shared" si="22"/>
        <v>-0.52490039840637448</v>
      </c>
      <c r="AT14" s="23">
        <f t="shared" si="23"/>
        <v>-0.54541902715374091</v>
      </c>
    </row>
    <row r="15" spans="1:46" s="8" customFormat="1" x14ac:dyDescent="0.25">
      <c r="A15" s="30" t="s">
        <v>87</v>
      </c>
      <c r="B15" s="82" t="s">
        <v>30</v>
      </c>
      <c r="C15" s="18">
        <v>3447</v>
      </c>
      <c r="D15" s="18">
        <v>4010</v>
      </c>
      <c r="E15" s="18">
        <v>4410</v>
      </c>
      <c r="F15" s="18">
        <v>4755</v>
      </c>
      <c r="G15" s="18">
        <v>6846</v>
      </c>
      <c r="H15" s="18">
        <v>8233</v>
      </c>
      <c r="I15" s="18">
        <v>8435</v>
      </c>
      <c r="J15" s="18">
        <v>7969</v>
      </c>
      <c r="K15" s="18">
        <v>7462</v>
      </c>
      <c r="L15" s="18">
        <v>5173</v>
      </c>
      <c r="M15" s="18">
        <v>4292</v>
      </c>
      <c r="N15" s="19">
        <v>880</v>
      </c>
      <c r="O15" s="19">
        <v>646</v>
      </c>
      <c r="P15" s="19">
        <v>246</v>
      </c>
      <c r="Q15" s="19">
        <v>297</v>
      </c>
      <c r="R15" s="19">
        <v>613</v>
      </c>
      <c r="S15" s="19">
        <v>1158</v>
      </c>
      <c r="T15" s="19">
        <v>2033</v>
      </c>
      <c r="U15" s="19">
        <v>2536</v>
      </c>
      <c r="V15" s="19">
        <v>1763</v>
      </c>
      <c r="W15" s="19">
        <v>2588</v>
      </c>
      <c r="X15" s="19">
        <v>2603</v>
      </c>
      <c r="Y15" s="22">
        <f t="shared" si="2"/>
        <v>-2567</v>
      </c>
      <c r="Z15" s="22">
        <f t="shared" si="3"/>
        <v>-3364</v>
      </c>
      <c r="AA15" s="22">
        <f t="shared" si="4"/>
        <v>-4164</v>
      </c>
      <c r="AB15" s="22">
        <f t="shared" si="5"/>
        <v>-4458</v>
      </c>
      <c r="AC15" s="22">
        <f t="shared" si="6"/>
        <v>-6233</v>
      </c>
      <c r="AD15" s="22">
        <f t="shared" si="7"/>
        <v>-7075</v>
      </c>
      <c r="AE15" s="22">
        <f t="shared" si="8"/>
        <v>-6402</v>
      </c>
      <c r="AF15" s="22">
        <f t="shared" si="9"/>
        <v>-5433</v>
      </c>
      <c r="AG15" s="22">
        <f t="shared" si="10"/>
        <v>-5699</v>
      </c>
      <c r="AH15" s="22">
        <f t="shared" si="11"/>
        <v>-2585</v>
      </c>
      <c r="AI15" s="22">
        <f t="shared" si="12"/>
        <v>-1689</v>
      </c>
      <c r="AJ15" s="23">
        <f t="shared" si="13"/>
        <v>-0.7447055410501886</v>
      </c>
      <c r="AK15" s="23">
        <f t="shared" si="14"/>
        <v>-0.83890274314214464</v>
      </c>
      <c r="AL15" s="23">
        <f t="shared" si="15"/>
        <v>-0.94421768707482989</v>
      </c>
      <c r="AM15" s="23">
        <f t="shared" si="16"/>
        <v>-0.93753943217665614</v>
      </c>
      <c r="AN15" s="23">
        <f t="shared" si="17"/>
        <v>-0.91045866199240433</v>
      </c>
      <c r="AO15" s="23">
        <f t="shared" si="18"/>
        <v>-0.85934653224826918</v>
      </c>
      <c r="AP15" s="23">
        <f t="shared" si="19"/>
        <v>-0.75898043864848841</v>
      </c>
      <c r="AQ15" s="23">
        <f t="shared" si="20"/>
        <v>-0.68176684653030495</v>
      </c>
      <c r="AR15" s="23">
        <f t="shared" si="21"/>
        <v>-0.76373626373626369</v>
      </c>
      <c r="AS15" s="23">
        <f t="shared" si="22"/>
        <v>-0.49971003286294219</v>
      </c>
      <c r="AT15" s="23">
        <f t="shared" si="23"/>
        <v>-0.39352283317800557</v>
      </c>
    </row>
    <row r="16" spans="1:46" s="8" customFormat="1" x14ac:dyDescent="0.25">
      <c r="A16" s="30" t="s">
        <v>88</v>
      </c>
      <c r="B16" s="82" t="s">
        <v>16</v>
      </c>
      <c r="C16" s="18">
        <v>1400</v>
      </c>
      <c r="D16" s="18">
        <v>1401</v>
      </c>
      <c r="E16" s="18">
        <v>1861</v>
      </c>
      <c r="F16" s="18">
        <v>2882</v>
      </c>
      <c r="G16" s="18">
        <v>3992</v>
      </c>
      <c r="H16" s="18">
        <v>5214</v>
      </c>
      <c r="I16" s="18">
        <v>5852</v>
      </c>
      <c r="J16" s="18">
        <v>5161</v>
      </c>
      <c r="K16" s="18">
        <v>3128</v>
      </c>
      <c r="L16" s="18">
        <v>2090</v>
      </c>
      <c r="M16" s="18">
        <v>1875</v>
      </c>
      <c r="N16" s="19">
        <v>272</v>
      </c>
      <c r="O16" s="19">
        <v>226</v>
      </c>
      <c r="P16" s="19">
        <v>297</v>
      </c>
      <c r="Q16" s="19">
        <v>299</v>
      </c>
      <c r="R16" s="19">
        <v>492</v>
      </c>
      <c r="S16" s="19">
        <v>959</v>
      </c>
      <c r="T16" s="19">
        <v>3068</v>
      </c>
      <c r="U16" s="19">
        <v>3835</v>
      </c>
      <c r="V16" s="19">
        <v>1784</v>
      </c>
      <c r="W16" s="19">
        <v>1716</v>
      </c>
      <c r="X16" s="19">
        <v>1311</v>
      </c>
      <c r="Y16" s="22">
        <f t="shared" si="2"/>
        <v>-1128</v>
      </c>
      <c r="Z16" s="22">
        <f t="shared" si="3"/>
        <v>-1175</v>
      </c>
      <c r="AA16" s="22">
        <f t="shared" si="4"/>
        <v>-1564</v>
      </c>
      <c r="AB16" s="22">
        <f t="shared" si="5"/>
        <v>-2583</v>
      </c>
      <c r="AC16" s="22">
        <f t="shared" si="6"/>
        <v>-3500</v>
      </c>
      <c r="AD16" s="22">
        <f t="shared" si="7"/>
        <v>-4255</v>
      </c>
      <c r="AE16" s="22">
        <f t="shared" si="8"/>
        <v>-2784</v>
      </c>
      <c r="AF16" s="22">
        <f t="shared" si="9"/>
        <v>-1326</v>
      </c>
      <c r="AG16" s="22">
        <f t="shared" si="10"/>
        <v>-1344</v>
      </c>
      <c r="AH16" s="22">
        <f t="shared" si="11"/>
        <v>-374</v>
      </c>
      <c r="AI16" s="22">
        <f t="shared" si="12"/>
        <v>-564</v>
      </c>
      <c r="AJ16" s="23">
        <f t="shared" si="13"/>
        <v>-0.80571428571428572</v>
      </c>
      <c r="AK16" s="23">
        <f t="shared" si="14"/>
        <v>-0.83868665239114915</v>
      </c>
      <c r="AL16" s="23">
        <f t="shared" si="15"/>
        <v>-0.84040838259000539</v>
      </c>
      <c r="AM16" s="23">
        <f t="shared" si="16"/>
        <v>-0.89625260235947257</v>
      </c>
      <c r="AN16" s="23">
        <f t="shared" si="17"/>
        <v>-0.8767535070140281</v>
      </c>
      <c r="AO16" s="23">
        <f t="shared" si="18"/>
        <v>-0.81607211354046794</v>
      </c>
      <c r="AP16" s="23">
        <f t="shared" si="19"/>
        <v>-0.47573479152426523</v>
      </c>
      <c r="AQ16" s="23">
        <f t="shared" si="20"/>
        <v>-0.25692695214105793</v>
      </c>
      <c r="AR16" s="23">
        <f t="shared" si="21"/>
        <v>-0.42966751918158569</v>
      </c>
      <c r="AS16" s="23">
        <f t="shared" si="22"/>
        <v>-0.17894736842105263</v>
      </c>
      <c r="AT16" s="23">
        <f t="shared" si="23"/>
        <v>-0.30080000000000001</v>
      </c>
    </row>
    <row r="17" spans="1:46" s="8" customFormat="1" x14ac:dyDescent="0.25">
      <c r="A17" s="30" t="s">
        <v>89</v>
      </c>
      <c r="B17" s="82" t="s">
        <v>12</v>
      </c>
      <c r="C17" s="18">
        <v>1554</v>
      </c>
      <c r="D17" s="18">
        <v>1386</v>
      </c>
      <c r="E17" s="18">
        <v>1472</v>
      </c>
      <c r="F17" s="18">
        <v>2579</v>
      </c>
      <c r="G17" s="18">
        <v>2587</v>
      </c>
      <c r="H17" s="18">
        <v>3655</v>
      </c>
      <c r="I17" s="18">
        <v>4737</v>
      </c>
      <c r="J17" s="18">
        <v>11078</v>
      </c>
      <c r="K17" s="18">
        <v>2929</v>
      </c>
      <c r="L17" s="18">
        <v>2069</v>
      </c>
      <c r="M17" s="18">
        <v>1487</v>
      </c>
      <c r="N17" s="19">
        <v>148</v>
      </c>
      <c r="O17" s="19">
        <v>228</v>
      </c>
      <c r="P17" s="19">
        <v>221</v>
      </c>
      <c r="Q17" s="19">
        <v>283</v>
      </c>
      <c r="R17" s="19">
        <v>433</v>
      </c>
      <c r="S17" s="19">
        <v>606</v>
      </c>
      <c r="T17" s="19">
        <v>1999</v>
      </c>
      <c r="U17" s="19">
        <v>3480</v>
      </c>
      <c r="V17" s="19">
        <v>2128</v>
      </c>
      <c r="W17" s="19">
        <v>2288</v>
      </c>
      <c r="X17" s="19">
        <v>2307</v>
      </c>
      <c r="Y17" s="22">
        <f t="shared" si="2"/>
        <v>-1406</v>
      </c>
      <c r="Z17" s="22">
        <f t="shared" si="3"/>
        <v>-1158</v>
      </c>
      <c r="AA17" s="22">
        <f t="shared" si="4"/>
        <v>-1251</v>
      </c>
      <c r="AB17" s="22">
        <f t="shared" si="5"/>
        <v>-2296</v>
      </c>
      <c r="AC17" s="22">
        <f t="shared" si="6"/>
        <v>-2154</v>
      </c>
      <c r="AD17" s="22">
        <f t="shared" si="7"/>
        <v>-3049</v>
      </c>
      <c r="AE17" s="22">
        <f t="shared" si="8"/>
        <v>-2738</v>
      </c>
      <c r="AF17" s="22">
        <f t="shared" si="9"/>
        <v>-7598</v>
      </c>
      <c r="AG17" s="22">
        <f t="shared" si="10"/>
        <v>-801</v>
      </c>
      <c r="AH17" s="22">
        <f t="shared" si="11"/>
        <v>219</v>
      </c>
      <c r="AI17" s="22">
        <f t="shared" si="12"/>
        <v>820</v>
      </c>
      <c r="AJ17" s="23">
        <f t="shared" si="13"/>
        <v>-0.90476190476190477</v>
      </c>
      <c r="AK17" s="23">
        <f t="shared" si="14"/>
        <v>-0.83549783549783552</v>
      </c>
      <c r="AL17" s="23">
        <f t="shared" si="15"/>
        <v>-0.84986413043478259</v>
      </c>
      <c r="AM17" s="23">
        <f t="shared" si="16"/>
        <v>-0.89026754556029464</v>
      </c>
      <c r="AN17" s="23">
        <f t="shared" si="17"/>
        <v>-0.83262466177039041</v>
      </c>
      <c r="AO17" s="23">
        <f t="shared" si="18"/>
        <v>-0.83419972640218876</v>
      </c>
      <c r="AP17" s="23">
        <f t="shared" si="19"/>
        <v>-0.57800295545704028</v>
      </c>
      <c r="AQ17" s="23">
        <f t="shared" si="20"/>
        <v>-0.68586387434554974</v>
      </c>
      <c r="AR17" s="23">
        <f t="shared" si="21"/>
        <v>-0.27347217480368724</v>
      </c>
      <c r="AS17" s="23">
        <f t="shared" si="22"/>
        <v>0.10584823586273562</v>
      </c>
      <c r="AT17" s="23">
        <f t="shared" si="23"/>
        <v>0.55144586415601882</v>
      </c>
    </row>
    <row r="18" spans="1:46" s="8" customFormat="1" x14ac:dyDescent="0.25">
      <c r="A18" s="30" t="s">
        <v>90</v>
      </c>
      <c r="B18" s="82" t="s">
        <v>23</v>
      </c>
      <c r="C18" s="18">
        <v>1504</v>
      </c>
      <c r="D18" s="18">
        <v>1296</v>
      </c>
      <c r="E18" s="18">
        <v>1680</v>
      </c>
      <c r="F18" s="18">
        <v>2032</v>
      </c>
      <c r="G18" s="18">
        <v>2425</v>
      </c>
      <c r="H18" s="18">
        <v>1849</v>
      </c>
      <c r="I18" s="18">
        <v>1962</v>
      </c>
      <c r="J18" s="18">
        <v>2808</v>
      </c>
      <c r="K18" s="18">
        <v>2009</v>
      </c>
      <c r="L18" s="18">
        <v>2421</v>
      </c>
      <c r="M18" s="18">
        <v>2078</v>
      </c>
      <c r="N18" s="19">
        <v>426</v>
      </c>
      <c r="O18" s="19">
        <v>676</v>
      </c>
      <c r="P18" s="19">
        <v>460</v>
      </c>
      <c r="Q18" s="19">
        <v>445</v>
      </c>
      <c r="R18" s="19">
        <v>723</v>
      </c>
      <c r="S18" s="19">
        <v>769</v>
      </c>
      <c r="T18" s="19">
        <v>1375</v>
      </c>
      <c r="U18" s="19">
        <v>1935</v>
      </c>
      <c r="V18" s="19">
        <v>1946</v>
      </c>
      <c r="W18" s="19">
        <v>2386</v>
      </c>
      <c r="X18" s="19">
        <v>2264</v>
      </c>
      <c r="Y18" s="22">
        <f t="shared" si="2"/>
        <v>-1078</v>
      </c>
      <c r="Z18" s="22">
        <f t="shared" si="3"/>
        <v>-620</v>
      </c>
      <c r="AA18" s="22">
        <f t="shared" si="4"/>
        <v>-1220</v>
      </c>
      <c r="AB18" s="22">
        <f t="shared" si="5"/>
        <v>-1587</v>
      </c>
      <c r="AC18" s="22">
        <f t="shared" si="6"/>
        <v>-1702</v>
      </c>
      <c r="AD18" s="22">
        <f t="shared" si="7"/>
        <v>-1080</v>
      </c>
      <c r="AE18" s="22">
        <f t="shared" si="8"/>
        <v>-587</v>
      </c>
      <c r="AF18" s="22">
        <f t="shared" si="9"/>
        <v>-873</v>
      </c>
      <c r="AG18" s="22">
        <f t="shared" si="10"/>
        <v>-63</v>
      </c>
      <c r="AH18" s="22">
        <f t="shared" si="11"/>
        <v>-35</v>
      </c>
      <c r="AI18" s="22">
        <f t="shared" si="12"/>
        <v>186</v>
      </c>
      <c r="AJ18" s="23">
        <f t="shared" si="13"/>
        <v>-0.7167553191489362</v>
      </c>
      <c r="AK18" s="23">
        <f t="shared" si="14"/>
        <v>-0.47839506172839508</v>
      </c>
      <c r="AL18" s="23">
        <f t="shared" si="15"/>
        <v>-0.72619047619047616</v>
      </c>
      <c r="AM18" s="23">
        <f t="shared" si="16"/>
        <v>-0.78100393700787396</v>
      </c>
      <c r="AN18" s="23">
        <f t="shared" si="17"/>
        <v>-0.7018556701030928</v>
      </c>
      <c r="AO18" s="23">
        <f t="shared" si="18"/>
        <v>-0.58409951325040566</v>
      </c>
      <c r="AP18" s="23">
        <f t="shared" si="19"/>
        <v>-0.29918450560652393</v>
      </c>
      <c r="AQ18" s="23">
        <f t="shared" si="20"/>
        <v>-0.3108974358974359</v>
      </c>
      <c r="AR18" s="23">
        <f t="shared" si="21"/>
        <v>-3.1358885017421602E-2</v>
      </c>
      <c r="AS18" s="23">
        <f t="shared" si="22"/>
        <v>-1.4456836018174308E-2</v>
      </c>
      <c r="AT18" s="23">
        <f t="shared" si="23"/>
        <v>8.9509143407122238E-2</v>
      </c>
    </row>
    <row r="19" spans="1:46" s="8" customFormat="1" x14ac:dyDescent="0.25">
      <c r="A19" s="30" t="s">
        <v>91</v>
      </c>
      <c r="B19" s="82" t="s">
        <v>17</v>
      </c>
      <c r="C19" s="18">
        <v>1164</v>
      </c>
      <c r="D19" s="18">
        <v>1113</v>
      </c>
      <c r="E19" s="18">
        <v>1263</v>
      </c>
      <c r="F19" s="18">
        <v>2073</v>
      </c>
      <c r="G19" s="18">
        <v>4721</v>
      </c>
      <c r="H19" s="18">
        <v>7809</v>
      </c>
      <c r="I19" s="18">
        <v>5228</v>
      </c>
      <c r="J19" s="18">
        <v>7200</v>
      </c>
      <c r="K19" s="18">
        <v>5206</v>
      </c>
      <c r="L19" s="18">
        <v>2539</v>
      </c>
      <c r="M19" s="18">
        <v>1345</v>
      </c>
      <c r="N19" s="19">
        <v>217</v>
      </c>
      <c r="O19" s="19">
        <v>353</v>
      </c>
      <c r="P19" s="19">
        <v>241</v>
      </c>
      <c r="Q19" s="19">
        <v>235</v>
      </c>
      <c r="R19" s="19">
        <v>439</v>
      </c>
      <c r="S19" s="19">
        <v>614</v>
      </c>
      <c r="T19" s="19">
        <v>1839</v>
      </c>
      <c r="U19" s="19">
        <v>3356</v>
      </c>
      <c r="V19" s="19">
        <v>2366</v>
      </c>
      <c r="W19" s="19">
        <v>1812</v>
      </c>
      <c r="X19" s="19">
        <v>1756</v>
      </c>
      <c r="Y19" s="22">
        <f t="shared" si="2"/>
        <v>-947</v>
      </c>
      <c r="Z19" s="22">
        <f t="shared" si="3"/>
        <v>-760</v>
      </c>
      <c r="AA19" s="22">
        <f t="shared" si="4"/>
        <v>-1022</v>
      </c>
      <c r="AB19" s="22">
        <f t="shared" si="5"/>
        <v>-1838</v>
      </c>
      <c r="AC19" s="22">
        <f t="shared" si="6"/>
        <v>-4282</v>
      </c>
      <c r="AD19" s="22">
        <f t="shared" si="7"/>
        <v>-7195</v>
      </c>
      <c r="AE19" s="22">
        <f t="shared" si="8"/>
        <v>-3389</v>
      </c>
      <c r="AF19" s="22">
        <f t="shared" si="9"/>
        <v>-3844</v>
      </c>
      <c r="AG19" s="22">
        <f t="shared" si="10"/>
        <v>-2840</v>
      </c>
      <c r="AH19" s="22">
        <f t="shared" si="11"/>
        <v>-727</v>
      </c>
      <c r="AI19" s="22">
        <f t="shared" si="12"/>
        <v>411</v>
      </c>
      <c r="AJ19" s="23">
        <f t="shared" si="13"/>
        <v>-0.81357388316151202</v>
      </c>
      <c r="AK19" s="23">
        <f t="shared" si="14"/>
        <v>-0.68283917340521116</v>
      </c>
      <c r="AL19" s="23">
        <f t="shared" si="15"/>
        <v>-0.80918448139350752</v>
      </c>
      <c r="AM19" s="23">
        <f t="shared" si="16"/>
        <v>-0.88663772310660882</v>
      </c>
      <c r="AN19" s="23">
        <f t="shared" si="17"/>
        <v>-0.90701122643507737</v>
      </c>
      <c r="AO19" s="23">
        <f t="shared" si="18"/>
        <v>-0.92137277500320147</v>
      </c>
      <c r="AP19" s="23">
        <f t="shared" si="19"/>
        <v>-0.64824024483550113</v>
      </c>
      <c r="AQ19" s="23">
        <f t="shared" si="20"/>
        <v>-0.53388888888888886</v>
      </c>
      <c r="AR19" s="23">
        <f t="shared" si="21"/>
        <v>-0.54552439492892812</v>
      </c>
      <c r="AS19" s="23">
        <f t="shared" si="22"/>
        <v>-0.28633320204805041</v>
      </c>
      <c r="AT19" s="23">
        <f t="shared" si="23"/>
        <v>0.30557620817843867</v>
      </c>
    </row>
    <row r="20" spans="1:46" s="8" customFormat="1" x14ac:dyDescent="0.25">
      <c r="A20" s="30" t="s">
        <v>33</v>
      </c>
      <c r="B20" s="82" t="s">
        <v>33</v>
      </c>
      <c r="C20" s="18">
        <v>1370</v>
      </c>
      <c r="D20" s="18">
        <v>1924</v>
      </c>
      <c r="E20" s="18">
        <v>2377</v>
      </c>
      <c r="F20" s="18">
        <v>2571</v>
      </c>
      <c r="G20" s="18">
        <v>5313</v>
      </c>
      <c r="H20" s="18">
        <v>8091</v>
      </c>
      <c r="I20" s="18">
        <v>10222</v>
      </c>
      <c r="J20" s="18">
        <v>6061</v>
      </c>
      <c r="K20" s="18">
        <v>5425</v>
      </c>
      <c r="L20" s="18">
        <v>3328</v>
      </c>
      <c r="M20" s="18">
        <v>1690</v>
      </c>
      <c r="N20" s="19">
        <v>212</v>
      </c>
      <c r="O20" s="19">
        <v>231</v>
      </c>
      <c r="P20" s="19">
        <v>410</v>
      </c>
      <c r="Q20" s="19">
        <v>345</v>
      </c>
      <c r="R20" s="19">
        <v>497</v>
      </c>
      <c r="S20" s="19">
        <v>610</v>
      </c>
      <c r="T20" s="19">
        <v>1371</v>
      </c>
      <c r="U20" s="19">
        <v>2097</v>
      </c>
      <c r="V20" s="19">
        <v>1998</v>
      </c>
      <c r="W20" s="19">
        <v>1457</v>
      </c>
      <c r="X20" s="19">
        <v>1323</v>
      </c>
      <c r="Y20" s="22">
        <f t="shared" si="2"/>
        <v>-1158</v>
      </c>
      <c r="Z20" s="22">
        <f t="shared" si="3"/>
        <v>-1693</v>
      </c>
      <c r="AA20" s="22">
        <f t="shared" si="4"/>
        <v>-1967</v>
      </c>
      <c r="AB20" s="22">
        <f t="shared" si="5"/>
        <v>-2226</v>
      </c>
      <c r="AC20" s="22">
        <f t="shared" si="6"/>
        <v>-4816</v>
      </c>
      <c r="AD20" s="22">
        <f t="shared" si="7"/>
        <v>-7481</v>
      </c>
      <c r="AE20" s="22">
        <f t="shared" si="8"/>
        <v>-8851</v>
      </c>
      <c r="AF20" s="22">
        <f t="shared" si="9"/>
        <v>-3964</v>
      </c>
      <c r="AG20" s="22">
        <f t="shared" si="10"/>
        <v>-3427</v>
      </c>
      <c r="AH20" s="22">
        <f t="shared" si="11"/>
        <v>-1871</v>
      </c>
      <c r="AI20" s="22">
        <f t="shared" si="12"/>
        <v>-367</v>
      </c>
      <c r="AJ20" s="23">
        <f t="shared" si="13"/>
        <v>-0.84525547445255478</v>
      </c>
      <c r="AK20" s="23">
        <f t="shared" si="14"/>
        <v>-0.87993762993762992</v>
      </c>
      <c r="AL20" s="23">
        <f t="shared" si="15"/>
        <v>-0.82751367269667653</v>
      </c>
      <c r="AM20" s="23">
        <f t="shared" si="16"/>
        <v>-0.86581096849474914</v>
      </c>
      <c r="AN20" s="23">
        <f t="shared" si="17"/>
        <v>-0.90645586297760206</v>
      </c>
      <c r="AO20" s="23">
        <f t="shared" si="18"/>
        <v>-0.9246075886787789</v>
      </c>
      <c r="AP20" s="23">
        <f t="shared" si="19"/>
        <v>-0.86587751907650168</v>
      </c>
      <c r="AQ20" s="23">
        <f t="shared" si="20"/>
        <v>-0.65401748886322386</v>
      </c>
      <c r="AR20" s="23">
        <f t="shared" si="21"/>
        <v>-0.63170506912442392</v>
      </c>
      <c r="AS20" s="23">
        <f t="shared" si="22"/>
        <v>-0.56219951923076927</v>
      </c>
      <c r="AT20" s="23">
        <f t="shared" si="23"/>
        <v>-0.21715976331360948</v>
      </c>
    </row>
    <row r="21" spans="1:46" s="8" customFormat="1" x14ac:dyDescent="0.25">
      <c r="A21" s="30" t="s">
        <v>92</v>
      </c>
      <c r="B21" s="82" t="s">
        <v>28</v>
      </c>
      <c r="C21" s="18">
        <v>630</v>
      </c>
      <c r="D21" s="18">
        <v>633</v>
      </c>
      <c r="E21" s="18">
        <v>809</v>
      </c>
      <c r="F21" s="18">
        <v>2078</v>
      </c>
      <c r="G21" s="18">
        <v>2298</v>
      </c>
      <c r="H21" s="18">
        <v>4656</v>
      </c>
      <c r="I21" s="18">
        <v>6877</v>
      </c>
      <c r="J21" s="18">
        <v>11138</v>
      </c>
      <c r="K21" s="18">
        <v>4512</v>
      </c>
      <c r="L21" s="18">
        <v>2059</v>
      </c>
      <c r="M21" s="18">
        <v>1099</v>
      </c>
      <c r="N21" s="19">
        <v>176</v>
      </c>
      <c r="O21" s="19">
        <v>197</v>
      </c>
      <c r="P21" s="19">
        <v>127</v>
      </c>
      <c r="Q21" s="19">
        <v>174</v>
      </c>
      <c r="R21" s="19">
        <v>292</v>
      </c>
      <c r="S21" s="19">
        <v>403</v>
      </c>
      <c r="T21" s="19">
        <v>1660</v>
      </c>
      <c r="U21" s="19">
        <v>2097</v>
      </c>
      <c r="V21" s="19">
        <v>1369</v>
      </c>
      <c r="W21" s="19">
        <v>1550</v>
      </c>
      <c r="X21" s="19">
        <v>1590</v>
      </c>
      <c r="Y21" s="22">
        <f t="shared" si="2"/>
        <v>-454</v>
      </c>
      <c r="Z21" s="22">
        <f t="shared" si="3"/>
        <v>-436</v>
      </c>
      <c r="AA21" s="22">
        <f t="shared" si="4"/>
        <v>-682</v>
      </c>
      <c r="AB21" s="22">
        <f t="shared" si="5"/>
        <v>-1904</v>
      </c>
      <c r="AC21" s="22">
        <f t="shared" si="6"/>
        <v>-2006</v>
      </c>
      <c r="AD21" s="22">
        <f t="shared" si="7"/>
        <v>-4253</v>
      </c>
      <c r="AE21" s="22">
        <f t="shared" si="8"/>
        <v>-5217</v>
      </c>
      <c r="AF21" s="22">
        <f t="shared" si="9"/>
        <v>-9041</v>
      </c>
      <c r="AG21" s="22">
        <f t="shared" si="10"/>
        <v>-3143</v>
      </c>
      <c r="AH21" s="22">
        <f t="shared" si="11"/>
        <v>-509</v>
      </c>
      <c r="AI21" s="22">
        <f t="shared" si="12"/>
        <v>491</v>
      </c>
      <c r="AJ21" s="23">
        <f t="shared" si="13"/>
        <v>-0.72063492063492063</v>
      </c>
      <c r="AK21" s="23">
        <f t="shared" si="14"/>
        <v>-0.68878357030015802</v>
      </c>
      <c r="AL21" s="23">
        <f t="shared" si="15"/>
        <v>-0.84301606922126082</v>
      </c>
      <c r="AM21" s="23">
        <f t="shared" si="16"/>
        <v>-0.91626564003849853</v>
      </c>
      <c r="AN21" s="23">
        <f t="shared" si="17"/>
        <v>-0.87293298520452567</v>
      </c>
      <c r="AO21" s="23">
        <f t="shared" si="18"/>
        <v>-0.91344501718213056</v>
      </c>
      <c r="AP21" s="23">
        <f t="shared" si="19"/>
        <v>-0.75861567543987207</v>
      </c>
      <c r="AQ21" s="23">
        <f t="shared" si="20"/>
        <v>-0.8117256239899443</v>
      </c>
      <c r="AR21" s="23">
        <f t="shared" si="21"/>
        <v>-0.6965868794326241</v>
      </c>
      <c r="AS21" s="23">
        <f t="shared" si="22"/>
        <v>-0.24720738222438077</v>
      </c>
      <c r="AT21" s="23">
        <f t="shared" si="23"/>
        <v>0.44676979071883532</v>
      </c>
    </row>
    <row r="22" spans="1:46" s="8" customFormat="1" x14ac:dyDescent="0.25">
      <c r="A22" s="30" t="s">
        <v>93</v>
      </c>
      <c r="B22" s="82" t="s">
        <v>29</v>
      </c>
      <c r="C22" s="18">
        <v>930</v>
      </c>
      <c r="D22" s="18">
        <v>892</v>
      </c>
      <c r="E22" s="18">
        <v>1174</v>
      </c>
      <c r="F22" s="18">
        <v>1643</v>
      </c>
      <c r="G22" s="18">
        <v>2916</v>
      </c>
      <c r="H22" s="18">
        <v>4092</v>
      </c>
      <c r="I22" s="18">
        <v>4694</v>
      </c>
      <c r="J22" s="18">
        <v>4640</v>
      </c>
      <c r="K22" s="18">
        <v>3127</v>
      </c>
      <c r="L22" s="18">
        <v>1697</v>
      </c>
      <c r="M22" s="18">
        <v>1733</v>
      </c>
      <c r="N22" s="19">
        <v>166</v>
      </c>
      <c r="O22" s="19">
        <v>130</v>
      </c>
      <c r="P22" s="19">
        <v>108</v>
      </c>
      <c r="Q22" s="19">
        <v>165</v>
      </c>
      <c r="R22" s="19">
        <v>193</v>
      </c>
      <c r="S22" s="19">
        <v>261</v>
      </c>
      <c r="T22" s="19">
        <v>1297</v>
      </c>
      <c r="U22" s="19">
        <v>2152</v>
      </c>
      <c r="V22" s="19">
        <v>1711</v>
      </c>
      <c r="W22" s="19">
        <v>1289</v>
      </c>
      <c r="X22" s="19">
        <v>1105</v>
      </c>
      <c r="Y22" s="22">
        <f t="shared" si="2"/>
        <v>-764</v>
      </c>
      <c r="Z22" s="22">
        <f t="shared" si="3"/>
        <v>-762</v>
      </c>
      <c r="AA22" s="22">
        <f t="shared" si="4"/>
        <v>-1066</v>
      </c>
      <c r="AB22" s="22">
        <f t="shared" si="5"/>
        <v>-1478</v>
      </c>
      <c r="AC22" s="22">
        <f t="shared" si="6"/>
        <v>-2723</v>
      </c>
      <c r="AD22" s="22">
        <f t="shared" si="7"/>
        <v>-3831</v>
      </c>
      <c r="AE22" s="22">
        <f t="shared" si="8"/>
        <v>-3397</v>
      </c>
      <c r="AF22" s="22">
        <f t="shared" si="9"/>
        <v>-2488</v>
      </c>
      <c r="AG22" s="22">
        <f t="shared" si="10"/>
        <v>-1416</v>
      </c>
      <c r="AH22" s="22">
        <f t="shared" si="11"/>
        <v>-408</v>
      </c>
      <c r="AI22" s="22">
        <f t="shared" si="12"/>
        <v>-628</v>
      </c>
      <c r="AJ22" s="23">
        <f t="shared" si="13"/>
        <v>-0.82150537634408605</v>
      </c>
      <c r="AK22" s="23">
        <f t="shared" si="14"/>
        <v>-0.85426008968609868</v>
      </c>
      <c r="AL22" s="23">
        <f t="shared" si="15"/>
        <v>-0.90800681431005115</v>
      </c>
      <c r="AM22" s="23">
        <f t="shared" si="16"/>
        <v>-0.89957395009129637</v>
      </c>
      <c r="AN22" s="23">
        <f t="shared" si="17"/>
        <v>-0.93381344307270231</v>
      </c>
      <c r="AO22" s="23">
        <f t="shared" si="18"/>
        <v>-0.9362170087976539</v>
      </c>
      <c r="AP22" s="23">
        <f t="shared" si="19"/>
        <v>-0.7236898167873882</v>
      </c>
      <c r="AQ22" s="23">
        <f t="shared" si="20"/>
        <v>-0.53620689655172415</v>
      </c>
      <c r="AR22" s="23">
        <f t="shared" si="21"/>
        <v>-0.45283018867924529</v>
      </c>
      <c r="AS22" s="23">
        <f t="shared" si="22"/>
        <v>-0.24042427813789038</v>
      </c>
      <c r="AT22" s="23">
        <f t="shared" si="23"/>
        <v>-0.36237738026543564</v>
      </c>
    </row>
    <row r="23" spans="1:46" s="8" customFormat="1" x14ac:dyDescent="0.25">
      <c r="A23" s="30" t="s">
        <v>94</v>
      </c>
      <c r="B23" s="82" t="s">
        <v>27</v>
      </c>
      <c r="C23" s="18">
        <v>579</v>
      </c>
      <c r="D23" s="18">
        <v>525</v>
      </c>
      <c r="E23" s="18">
        <v>658</v>
      </c>
      <c r="F23" s="18">
        <v>866</v>
      </c>
      <c r="G23" s="18">
        <v>1143</v>
      </c>
      <c r="H23" s="18">
        <v>1589</v>
      </c>
      <c r="I23" s="18">
        <v>2202</v>
      </c>
      <c r="J23" s="18">
        <v>1748</v>
      </c>
      <c r="K23" s="18">
        <v>1467</v>
      </c>
      <c r="L23" s="18">
        <v>908</v>
      </c>
      <c r="M23" s="18">
        <v>942</v>
      </c>
      <c r="N23" s="19">
        <v>89</v>
      </c>
      <c r="O23" s="19">
        <v>90</v>
      </c>
      <c r="P23" s="19">
        <v>86</v>
      </c>
      <c r="Q23" s="19">
        <v>109</v>
      </c>
      <c r="R23" s="19">
        <v>196</v>
      </c>
      <c r="S23" s="19">
        <v>184</v>
      </c>
      <c r="T23" s="19">
        <v>924</v>
      </c>
      <c r="U23" s="19">
        <v>1049</v>
      </c>
      <c r="V23" s="19">
        <v>1154</v>
      </c>
      <c r="W23" s="19">
        <v>577</v>
      </c>
      <c r="X23" s="19">
        <v>981</v>
      </c>
      <c r="Y23" s="22">
        <f t="shared" si="2"/>
        <v>-490</v>
      </c>
      <c r="Z23" s="22">
        <f t="shared" si="3"/>
        <v>-435</v>
      </c>
      <c r="AA23" s="22">
        <f t="shared" si="4"/>
        <v>-572</v>
      </c>
      <c r="AB23" s="22">
        <f t="shared" si="5"/>
        <v>-757</v>
      </c>
      <c r="AC23" s="22">
        <f t="shared" si="6"/>
        <v>-947</v>
      </c>
      <c r="AD23" s="22">
        <f t="shared" si="7"/>
        <v>-1405</v>
      </c>
      <c r="AE23" s="22">
        <f t="shared" si="8"/>
        <v>-1278</v>
      </c>
      <c r="AF23" s="22">
        <f t="shared" si="9"/>
        <v>-699</v>
      </c>
      <c r="AG23" s="22">
        <f t="shared" si="10"/>
        <v>-313</v>
      </c>
      <c r="AH23" s="22">
        <f t="shared" si="11"/>
        <v>-331</v>
      </c>
      <c r="AI23" s="22">
        <f t="shared" si="12"/>
        <v>39</v>
      </c>
      <c r="AJ23" s="23">
        <f t="shared" si="13"/>
        <v>-0.84628670120898097</v>
      </c>
      <c r="AK23" s="23">
        <f t="shared" si="14"/>
        <v>-0.82857142857142863</v>
      </c>
      <c r="AL23" s="23">
        <f t="shared" si="15"/>
        <v>-0.8693009118541033</v>
      </c>
      <c r="AM23" s="23">
        <f t="shared" si="16"/>
        <v>-0.87413394919168597</v>
      </c>
      <c r="AN23" s="23">
        <f t="shared" si="17"/>
        <v>-0.82852143482064744</v>
      </c>
      <c r="AO23" s="23">
        <f t="shared" si="18"/>
        <v>-0.88420390182504716</v>
      </c>
      <c r="AP23" s="23">
        <f t="shared" si="19"/>
        <v>-0.5803814713896458</v>
      </c>
      <c r="AQ23" s="23">
        <f t="shared" si="20"/>
        <v>-0.39988558352402748</v>
      </c>
      <c r="AR23" s="23">
        <f t="shared" si="21"/>
        <v>-0.21336059986366734</v>
      </c>
      <c r="AS23" s="23">
        <f t="shared" si="22"/>
        <v>-0.36453744493392071</v>
      </c>
      <c r="AT23" s="23">
        <f t="shared" si="23"/>
        <v>4.1401273885350316E-2</v>
      </c>
    </row>
    <row r="24" spans="1:46" s="8" customFormat="1" x14ac:dyDescent="0.25">
      <c r="A24" s="30" t="s">
        <v>95</v>
      </c>
      <c r="B24" s="82" t="s">
        <v>15</v>
      </c>
      <c r="C24" s="18">
        <v>1928</v>
      </c>
      <c r="D24" s="18">
        <v>1560</v>
      </c>
      <c r="E24" s="18">
        <v>2208</v>
      </c>
      <c r="F24" s="18">
        <v>2998</v>
      </c>
      <c r="G24" s="18">
        <v>3760</v>
      </c>
      <c r="H24" s="18">
        <v>3145</v>
      </c>
      <c r="I24" s="18">
        <v>3580</v>
      </c>
      <c r="J24" s="18">
        <v>2917</v>
      </c>
      <c r="K24" s="18">
        <v>3692</v>
      </c>
      <c r="L24" s="18">
        <v>3137</v>
      </c>
      <c r="M24" s="18">
        <v>3276</v>
      </c>
      <c r="N24" s="19">
        <v>55</v>
      </c>
      <c r="O24" s="19">
        <v>79</v>
      </c>
      <c r="P24" s="19">
        <v>56</v>
      </c>
      <c r="Q24" s="19">
        <v>39</v>
      </c>
      <c r="R24" s="19">
        <v>96</v>
      </c>
      <c r="S24" s="19">
        <v>154</v>
      </c>
      <c r="T24" s="19">
        <v>855</v>
      </c>
      <c r="U24" s="19">
        <v>847</v>
      </c>
      <c r="V24" s="19">
        <v>824</v>
      </c>
      <c r="W24" s="19">
        <v>952</v>
      </c>
      <c r="X24" s="19">
        <v>1455</v>
      </c>
      <c r="Y24" s="22">
        <f t="shared" si="2"/>
        <v>-1873</v>
      </c>
      <c r="Z24" s="22">
        <f t="shared" si="3"/>
        <v>-1481</v>
      </c>
      <c r="AA24" s="22">
        <f t="shared" si="4"/>
        <v>-2152</v>
      </c>
      <c r="AB24" s="22">
        <f t="shared" si="5"/>
        <v>-2959</v>
      </c>
      <c r="AC24" s="22">
        <f t="shared" si="6"/>
        <v>-3664</v>
      </c>
      <c r="AD24" s="22">
        <f t="shared" si="7"/>
        <v>-2991</v>
      </c>
      <c r="AE24" s="22">
        <f t="shared" si="8"/>
        <v>-2725</v>
      </c>
      <c r="AF24" s="22">
        <f t="shared" si="9"/>
        <v>-2070</v>
      </c>
      <c r="AG24" s="22">
        <f t="shared" si="10"/>
        <v>-2868</v>
      </c>
      <c r="AH24" s="22">
        <f t="shared" si="11"/>
        <v>-2185</v>
      </c>
      <c r="AI24" s="22">
        <f t="shared" si="12"/>
        <v>-1821</v>
      </c>
      <c r="AJ24" s="23">
        <f t="shared" si="13"/>
        <v>-0.97147302904564314</v>
      </c>
      <c r="AK24" s="23">
        <f t="shared" si="14"/>
        <v>-0.94935897435897432</v>
      </c>
      <c r="AL24" s="23">
        <f t="shared" si="15"/>
        <v>-0.97463768115942029</v>
      </c>
      <c r="AM24" s="23">
        <f t="shared" si="16"/>
        <v>-0.98699132755170116</v>
      </c>
      <c r="AN24" s="23">
        <f t="shared" si="17"/>
        <v>-0.97446808510638294</v>
      </c>
      <c r="AO24" s="23">
        <f t="shared" si="18"/>
        <v>-0.951033386327504</v>
      </c>
      <c r="AP24" s="23">
        <f t="shared" si="19"/>
        <v>-0.76117318435754189</v>
      </c>
      <c r="AQ24" s="23">
        <f t="shared" si="20"/>
        <v>-0.70963318477888238</v>
      </c>
      <c r="AR24" s="23">
        <f t="shared" si="21"/>
        <v>-0.77681473456121342</v>
      </c>
      <c r="AS24" s="23">
        <f t="shared" si="22"/>
        <v>-0.69652534268409305</v>
      </c>
      <c r="AT24" s="23">
        <f t="shared" si="23"/>
        <v>-0.55586080586080588</v>
      </c>
    </row>
    <row r="25" spans="1:46" s="8" customFormat="1" x14ac:dyDescent="0.25">
      <c r="A25" s="30" t="s">
        <v>96</v>
      </c>
      <c r="B25" s="82" t="s">
        <v>20</v>
      </c>
      <c r="C25" s="18">
        <v>419</v>
      </c>
      <c r="D25" s="18">
        <v>336</v>
      </c>
      <c r="E25" s="18">
        <v>555</v>
      </c>
      <c r="F25" s="18">
        <v>757</v>
      </c>
      <c r="G25" s="18">
        <v>1354</v>
      </c>
      <c r="H25" s="18">
        <v>2182</v>
      </c>
      <c r="I25" s="18">
        <v>3364</v>
      </c>
      <c r="J25" s="18">
        <v>2782</v>
      </c>
      <c r="K25" s="18">
        <v>1259</v>
      </c>
      <c r="L25" s="18">
        <v>984</v>
      </c>
      <c r="M25" s="18">
        <v>660</v>
      </c>
      <c r="N25" s="19">
        <v>59</v>
      </c>
      <c r="O25" s="19">
        <v>79</v>
      </c>
      <c r="P25" s="19">
        <v>34</v>
      </c>
      <c r="Q25" s="19">
        <v>39</v>
      </c>
      <c r="R25" s="19">
        <v>104</v>
      </c>
      <c r="S25" s="19">
        <v>133</v>
      </c>
      <c r="T25" s="19">
        <v>1278</v>
      </c>
      <c r="U25" s="19">
        <v>1152</v>
      </c>
      <c r="V25" s="19">
        <v>701</v>
      </c>
      <c r="W25" s="19">
        <v>579</v>
      </c>
      <c r="X25" s="19">
        <v>343</v>
      </c>
      <c r="Y25" s="22">
        <f t="shared" si="2"/>
        <v>-360</v>
      </c>
      <c r="Z25" s="22">
        <f t="shared" si="3"/>
        <v>-257</v>
      </c>
      <c r="AA25" s="22">
        <f t="shared" si="4"/>
        <v>-521</v>
      </c>
      <c r="AB25" s="22">
        <f t="shared" si="5"/>
        <v>-718</v>
      </c>
      <c r="AC25" s="22">
        <f t="shared" si="6"/>
        <v>-1250</v>
      </c>
      <c r="AD25" s="22">
        <f t="shared" si="7"/>
        <v>-2049</v>
      </c>
      <c r="AE25" s="22">
        <f t="shared" si="8"/>
        <v>-2086</v>
      </c>
      <c r="AF25" s="22">
        <f t="shared" si="9"/>
        <v>-1630</v>
      </c>
      <c r="AG25" s="22">
        <f t="shared" si="10"/>
        <v>-558</v>
      </c>
      <c r="AH25" s="22">
        <f t="shared" si="11"/>
        <v>-405</v>
      </c>
      <c r="AI25" s="22">
        <f t="shared" si="12"/>
        <v>-317</v>
      </c>
      <c r="AJ25" s="23">
        <f t="shared" si="13"/>
        <v>-0.85918854415274459</v>
      </c>
      <c r="AK25" s="23">
        <f t="shared" si="14"/>
        <v>-0.76488095238095233</v>
      </c>
      <c r="AL25" s="23">
        <f t="shared" si="15"/>
        <v>-0.9387387387387387</v>
      </c>
      <c r="AM25" s="23">
        <f t="shared" si="16"/>
        <v>-0.9484808454425363</v>
      </c>
      <c r="AN25" s="23">
        <f t="shared" si="17"/>
        <v>-0.9231905465288035</v>
      </c>
      <c r="AO25" s="23">
        <f t="shared" si="18"/>
        <v>-0.93904674610449135</v>
      </c>
      <c r="AP25" s="23">
        <f t="shared" si="19"/>
        <v>-0.62009512485136742</v>
      </c>
      <c r="AQ25" s="23">
        <f t="shared" si="20"/>
        <v>-0.58590941768511862</v>
      </c>
      <c r="AR25" s="23">
        <f t="shared" si="21"/>
        <v>-0.44320889594916602</v>
      </c>
      <c r="AS25" s="23">
        <f t="shared" si="22"/>
        <v>-0.41158536585365851</v>
      </c>
      <c r="AT25" s="23">
        <f t="shared" si="23"/>
        <v>-0.48030303030303029</v>
      </c>
    </row>
    <row r="26" spans="1:46" s="8" customFormat="1" x14ac:dyDescent="0.25">
      <c r="A26" s="27" t="s">
        <v>11</v>
      </c>
      <c r="B26" s="82" t="s">
        <v>11</v>
      </c>
      <c r="C26" s="18">
        <v>395</v>
      </c>
      <c r="D26" s="18">
        <v>353</v>
      </c>
      <c r="E26" s="18">
        <v>438</v>
      </c>
      <c r="F26" s="18">
        <v>744</v>
      </c>
      <c r="G26" s="18">
        <v>947</v>
      </c>
      <c r="H26" s="18">
        <v>1852</v>
      </c>
      <c r="I26" s="18">
        <v>2210</v>
      </c>
      <c r="J26" s="18">
        <v>1961</v>
      </c>
      <c r="K26" s="18">
        <v>1067</v>
      </c>
      <c r="L26" s="18">
        <v>672</v>
      </c>
      <c r="M26" s="18">
        <v>477</v>
      </c>
      <c r="N26" s="19">
        <v>64</v>
      </c>
      <c r="O26" s="19">
        <v>85</v>
      </c>
      <c r="P26" s="19">
        <v>120</v>
      </c>
      <c r="Q26" s="19">
        <v>105</v>
      </c>
      <c r="R26" s="19">
        <v>114</v>
      </c>
      <c r="S26" s="19">
        <v>187</v>
      </c>
      <c r="T26" s="19">
        <v>852</v>
      </c>
      <c r="U26" s="19">
        <v>996</v>
      </c>
      <c r="V26" s="19">
        <v>1033</v>
      </c>
      <c r="W26" s="19">
        <v>543</v>
      </c>
      <c r="X26" s="19">
        <v>384</v>
      </c>
      <c r="Y26" s="22">
        <f t="shared" si="2"/>
        <v>-331</v>
      </c>
      <c r="Z26" s="22">
        <f t="shared" si="3"/>
        <v>-268</v>
      </c>
      <c r="AA26" s="22">
        <f t="shared" si="4"/>
        <v>-318</v>
      </c>
      <c r="AB26" s="22">
        <f t="shared" si="5"/>
        <v>-639</v>
      </c>
      <c r="AC26" s="22">
        <f t="shared" si="6"/>
        <v>-833</v>
      </c>
      <c r="AD26" s="22">
        <f t="shared" si="7"/>
        <v>-1665</v>
      </c>
      <c r="AE26" s="22">
        <f t="shared" si="8"/>
        <v>-1358</v>
      </c>
      <c r="AF26" s="22">
        <f t="shared" si="9"/>
        <v>-965</v>
      </c>
      <c r="AG26" s="22">
        <f t="shared" si="10"/>
        <v>-34</v>
      </c>
      <c r="AH26" s="22">
        <f t="shared" si="11"/>
        <v>-129</v>
      </c>
      <c r="AI26" s="22">
        <f t="shared" si="12"/>
        <v>-93</v>
      </c>
      <c r="AJ26" s="23">
        <f t="shared" si="13"/>
        <v>-0.83797468354430382</v>
      </c>
      <c r="AK26" s="23">
        <f t="shared" si="14"/>
        <v>-0.75920679886685549</v>
      </c>
      <c r="AL26" s="23">
        <f t="shared" si="15"/>
        <v>-0.72602739726027399</v>
      </c>
      <c r="AM26" s="23">
        <f t="shared" si="16"/>
        <v>-0.8588709677419355</v>
      </c>
      <c r="AN26" s="23">
        <f t="shared" si="17"/>
        <v>-0.87961985216473071</v>
      </c>
      <c r="AO26" s="23">
        <f t="shared" si="18"/>
        <v>-0.89902807775377969</v>
      </c>
      <c r="AP26" s="23">
        <f t="shared" si="19"/>
        <v>-0.61447963800904981</v>
      </c>
      <c r="AQ26" s="23">
        <f t="shared" si="20"/>
        <v>-0.49209586945436001</v>
      </c>
      <c r="AR26" s="23">
        <f t="shared" si="21"/>
        <v>-3.1865042174320526E-2</v>
      </c>
      <c r="AS26" s="23">
        <f t="shared" si="22"/>
        <v>-0.19196428571428573</v>
      </c>
      <c r="AT26" s="23">
        <f t="shared" si="23"/>
        <v>-0.19496855345911951</v>
      </c>
    </row>
    <row r="27" spans="1:46" s="8" customFormat="1" x14ac:dyDescent="0.25">
      <c r="A27" s="30" t="s">
        <v>97</v>
      </c>
      <c r="B27" s="82" t="s">
        <v>22</v>
      </c>
      <c r="C27" s="18">
        <v>753</v>
      </c>
      <c r="D27" s="18">
        <v>740</v>
      </c>
      <c r="E27" s="18">
        <v>1035</v>
      </c>
      <c r="F27" s="18">
        <v>1378</v>
      </c>
      <c r="G27" s="18">
        <v>2136</v>
      </c>
      <c r="H27" s="18">
        <v>3504</v>
      </c>
      <c r="I27" s="18">
        <v>2458</v>
      </c>
      <c r="J27" s="18">
        <v>2437</v>
      </c>
      <c r="K27" s="18">
        <v>2418</v>
      </c>
      <c r="L27" s="18">
        <v>1417</v>
      </c>
      <c r="M27" s="18">
        <v>1148</v>
      </c>
      <c r="N27" s="19">
        <v>81</v>
      </c>
      <c r="O27" s="19">
        <v>49</v>
      </c>
      <c r="P27" s="19">
        <v>44</v>
      </c>
      <c r="Q27" s="19">
        <v>67</v>
      </c>
      <c r="R27" s="19">
        <v>130</v>
      </c>
      <c r="S27" s="19">
        <v>237</v>
      </c>
      <c r="T27" s="19">
        <v>760</v>
      </c>
      <c r="U27" s="19">
        <v>746</v>
      </c>
      <c r="V27" s="19">
        <v>694</v>
      </c>
      <c r="W27" s="19">
        <v>733</v>
      </c>
      <c r="X27" s="19">
        <v>674</v>
      </c>
      <c r="Y27" s="22">
        <f t="shared" si="2"/>
        <v>-672</v>
      </c>
      <c r="Z27" s="22">
        <f t="shared" si="3"/>
        <v>-691</v>
      </c>
      <c r="AA27" s="22">
        <f t="shared" si="4"/>
        <v>-991</v>
      </c>
      <c r="AB27" s="22">
        <f t="shared" si="5"/>
        <v>-1311</v>
      </c>
      <c r="AC27" s="22">
        <f t="shared" si="6"/>
        <v>-2006</v>
      </c>
      <c r="AD27" s="22">
        <f t="shared" si="7"/>
        <v>-3267</v>
      </c>
      <c r="AE27" s="22">
        <f t="shared" si="8"/>
        <v>-1698</v>
      </c>
      <c r="AF27" s="22">
        <f t="shared" si="9"/>
        <v>-1691</v>
      </c>
      <c r="AG27" s="22">
        <f t="shared" si="10"/>
        <v>-1724</v>
      </c>
      <c r="AH27" s="22">
        <f t="shared" si="11"/>
        <v>-684</v>
      </c>
      <c r="AI27" s="22">
        <f t="shared" si="12"/>
        <v>-474</v>
      </c>
      <c r="AJ27" s="23">
        <f t="shared" si="13"/>
        <v>-0.89243027888446214</v>
      </c>
      <c r="AK27" s="23">
        <f t="shared" si="14"/>
        <v>-0.93378378378378379</v>
      </c>
      <c r="AL27" s="23">
        <f t="shared" si="15"/>
        <v>-0.95748792270531402</v>
      </c>
      <c r="AM27" s="23">
        <f t="shared" si="16"/>
        <v>-0.95137880986937595</v>
      </c>
      <c r="AN27" s="23">
        <f t="shared" si="17"/>
        <v>-0.93913857677902624</v>
      </c>
      <c r="AO27" s="23">
        <f t="shared" si="18"/>
        <v>-0.93236301369863017</v>
      </c>
      <c r="AP27" s="23">
        <f t="shared" si="19"/>
        <v>-0.69080553295362079</v>
      </c>
      <c r="AQ27" s="23">
        <f t="shared" si="20"/>
        <v>-0.69388592531801396</v>
      </c>
      <c r="AR27" s="23">
        <f t="shared" si="21"/>
        <v>-0.71298593879239036</v>
      </c>
      <c r="AS27" s="23">
        <f t="shared" si="22"/>
        <v>-0.48270995059985888</v>
      </c>
      <c r="AT27" s="23">
        <f t="shared" si="23"/>
        <v>-0.41289198606271776</v>
      </c>
    </row>
    <row r="28" spans="1:46" s="8" customFormat="1" x14ac:dyDescent="0.25">
      <c r="A28" s="30" t="s">
        <v>98</v>
      </c>
      <c r="B28" s="82" t="s">
        <v>31</v>
      </c>
      <c r="C28" s="18">
        <v>469</v>
      </c>
      <c r="D28" s="18">
        <v>743</v>
      </c>
      <c r="E28" s="18">
        <v>624</v>
      </c>
      <c r="F28" s="18">
        <v>1231</v>
      </c>
      <c r="G28" s="18">
        <v>3399</v>
      </c>
      <c r="H28" s="18">
        <v>3622</v>
      </c>
      <c r="I28" s="18">
        <v>3433</v>
      </c>
      <c r="J28" s="18">
        <v>4485</v>
      </c>
      <c r="K28" s="18">
        <v>4006</v>
      </c>
      <c r="L28" s="18">
        <v>2191</v>
      </c>
      <c r="M28" s="18">
        <v>1520</v>
      </c>
      <c r="N28" s="19">
        <v>26</v>
      </c>
      <c r="O28" s="19">
        <v>14</v>
      </c>
      <c r="P28" s="20" t="s">
        <v>25</v>
      </c>
      <c r="Q28" s="19">
        <v>10</v>
      </c>
      <c r="R28" s="19">
        <v>47</v>
      </c>
      <c r="S28" s="19">
        <v>88</v>
      </c>
      <c r="T28" s="19">
        <v>128</v>
      </c>
      <c r="U28" s="19">
        <v>132</v>
      </c>
      <c r="V28" s="19">
        <v>50</v>
      </c>
      <c r="W28" s="19">
        <v>76</v>
      </c>
      <c r="X28" s="19">
        <v>44</v>
      </c>
      <c r="Y28" s="22">
        <f t="shared" si="2"/>
        <v>-443</v>
      </c>
      <c r="Z28" s="22">
        <f t="shared" si="3"/>
        <v>-729</v>
      </c>
      <c r="AA28" s="22" t="e">
        <f t="shared" si="4"/>
        <v>#VALUE!</v>
      </c>
      <c r="AB28" s="22">
        <f t="shared" si="5"/>
        <v>-1221</v>
      </c>
      <c r="AC28" s="22">
        <f t="shared" si="6"/>
        <v>-3352</v>
      </c>
      <c r="AD28" s="22">
        <f t="shared" si="7"/>
        <v>-3534</v>
      </c>
      <c r="AE28" s="22">
        <f t="shared" si="8"/>
        <v>-3305</v>
      </c>
      <c r="AF28" s="22">
        <f t="shared" si="9"/>
        <v>-4353</v>
      </c>
      <c r="AG28" s="22">
        <f t="shared" si="10"/>
        <v>-3956</v>
      </c>
      <c r="AH28" s="22">
        <f t="shared" si="11"/>
        <v>-2115</v>
      </c>
      <c r="AI28" s="22">
        <f t="shared" si="12"/>
        <v>-1476</v>
      </c>
      <c r="AJ28" s="23">
        <f t="shared" si="13"/>
        <v>-0.94456289978678043</v>
      </c>
      <c r="AK28" s="23">
        <f t="shared" si="14"/>
        <v>-0.98115746971736206</v>
      </c>
      <c r="AL28" s="23" t="e">
        <f t="shared" si="15"/>
        <v>#VALUE!</v>
      </c>
      <c r="AM28" s="23">
        <f t="shared" si="16"/>
        <v>-0.991876523151909</v>
      </c>
      <c r="AN28" s="23">
        <f t="shared" si="17"/>
        <v>-0.98617240364813186</v>
      </c>
      <c r="AO28" s="23">
        <f t="shared" si="18"/>
        <v>-0.97570403092214242</v>
      </c>
      <c r="AP28" s="23">
        <f t="shared" si="19"/>
        <v>-0.96271482668220221</v>
      </c>
      <c r="AQ28" s="23">
        <f t="shared" si="20"/>
        <v>-0.97056856187290974</v>
      </c>
      <c r="AR28" s="23">
        <f t="shared" si="21"/>
        <v>-0.98751872191712431</v>
      </c>
      <c r="AS28" s="23">
        <f t="shared" si="22"/>
        <v>-0.96531264262893657</v>
      </c>
      <c r="AT28" s="23">
        <f t="shared" si="23"/>
        <v>-0.97105263157894739</v>
      </c>
    </row>
    <row r="29" spans="1:46" s="8" customFormat="1" x14ac:dyDescent="0.25">
      <c r="A29" s="30" t="s">
        <v>99</v>
      </c>
      <c r="B29" s="82" t="s">
        <v>32</v>
      </c>
      <c r="C29" s="18">
        <v>1424</v>
      </c>
      <c r="D29" s="18">
        <v>904</v>
      </c>
      <c r="E29" s="18">
        <v>1260</v>
      </c>
      <c r="F29" s="18">
        <v>2413</v>
      </c>
      <c r="G29" s="18">
        <v>3932</v>
      </c>
      <c r="H29" s="18">
        <v>3839</v>
      </c>
      <c r="I29" s="18">
        <v>3026</v>
      </c>
      <c r="J29" s="18">
        <v>3306</v>
      </c>
      <c r="K29" s="18">
        <v>3403</v>
      </c>
      <c r="L29" s="18">
        <v>2153</v>
      </c>
      <c r="M29" s="18">
        <v>2803</v>
      </c>
      <c r="N29" s="19">
        <v>22</v>
      </c>
      <c r="O29" s="19">
        <v>49</v>
      </c>
      <c r="P29" s="19">
        <v>41</v>
      </c>
      <c r="Q29" s="19">
        <v>33</v>
      </c>
      <c r="R29" s="19">
        <v>40</v>
      </c>
      <c r="S29" s="19">
        <v>35</v>
      </c>
      <c r="T29" s="19">
        <v>46</v>
      </c>
      <c r="U29" s="19">
        <v>62</v>
      </c>
      <c r="V29" s="19">
        <v>75</v>
      </c>
      <c r="W29" s="19">
        <v>61</v>
      </c>
      <c r="X29" s="19">
        <v>37</v>
      </c>
      <c r="Y29" s="22">
        <f t="shared" si="2"/>
        <v>-1402</v>
      </c>
      <c r="Z29" s="22">
        <f t="shared" si="3"/>
        <v>-855</v>
      </c>
      <c r="AA29" s="22">
        <f t="shared" si="4"/>
        <v>-1219</v>
      </c>
      <c r="AB29" s="22">
        <f t="shared" si="5"/>
        <v>-2380</v>
      </c>
      <c r="AC29" s="22">
        <f t="shared" si="6"/>
        <v>-3892</v>
      </c>
      <c r="AD29" s="22">
        <f t="shared" si="7"/>
        <v>-3804</v>
      </c>
      <c r="AE29" s="22">
        <f t="shared" si="8"/>
        <v>-2980</v>
      </c>
      <c r="AF29" s="22">
        <f t="shared" si="9"/>
        <v>-3244</v>
      </c>
      <c r="AG29" s="22">
        <f t="shared" si="10"/>
        <v>-3328</v>
      </c>
      <c r="AH29" s="22">
        <f t="shared" si="11"/>
        <v>-2092</v>
      </c>
      <c r="AI29" s="22">
        <f t="shared" si="12"/>
        <v>-2766</v>
      </c>
      <c r="AJ29" s="23">
        <f t="shared" si="13"/>
        <v>-0.9845505617977528</v>
      </c>
      <c r="AK29" s="23">
        <f t="shared" si="14"/>
        <v>-0.94579646017699115</v>
      </c>
      <c r="AL29" s="23">
        <f t="shared" si="15"/>
        <v>-0.96746031746031746</v>
      </c>
      <c r="AM29" s="23">
        <f t="shared" si="16"/>
        <v>-0.98632407791131371</v>
      </c>
      <c r="AN29" s="23">
        <f t="shared" si="17"/>
        <v>-0.98982706002034593</v>
      </c>
      <c r="AO29" s="23">
        <f t="shared" si="18"/>
        <v>-0.99088304245897374</v>
      </c>
      <c r="AP29" s="23">
        <f t="shared" si="19"/>
        <v>-0.98479841374752153</v>
      </c>
      <c r="AQ29" s="23">
        <f t="shared" si="20"/>
        <v>-0.98124621899576525</v>
      </c>
      <c r="AR29" s="23">
        <f t="shared" si="21"/>
        <v>-0.97796062297972375</v>
      </c>
      <c r="AS29" s="23">
        <f t="shared" si="22"/>
        <v>-0.97166744078030653</v>
      </c>
      <c r="AT29" s="23">
        <f t="shared" si="23"/>
        <v>-0.98679985729575459</v>
      </c>
    </row>
    <row r="30" spans="1:46" x14ac:dyDescent="0.25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x14ac:dyDescent="0.25">
      <c r="B31" s="5" t="s">
        <v>113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s="69" customFormat="1" x14ac:dyDescent="0.25">
      <c r="A32" s="64"/>
      <c r="B32" s="70"/>
      <c r="C32" s="67" t="s">
        <v>35</v>
      </c>
      <c r="D32" s="67" t="s">
        <v>36</v>
      </c>
      <c r="E32" s="67" t="s">
        <v>0</v>
      </c>
      <c r="F32" s="71" t="s">
        <v>1</v>
      </c>
      <c r="G32" s="71" t="s">
        <v>2</v>
      </c>
      <c r="H32" s="71" t="s">
        <v>3</v>
      </c>
      <c r="I32" s="71" t="s">
        <v>4</v>
      </c>
      <c r="J32" s="71" t="s">
        <v>37</v>
      </c>
      <c r="K32" s="71" t="s">
        <v>38</v>
      </c>
      <c r="L32" s="71" t="s">
        <v>39</v>
      </c>
      <c r="M32" s="72" t="s">
        <v>40</v>
      </c>
      <c r="N32" s="66" t="s">
        <v>35</v>
      </c>
      <c r="O32" s="66" t="s">
        <v>36</v>
      </c>
      <c r="P32" s="66" t="s">
        <v>0</v>
      </c>
      <c r="Q32" s="73" t="s">
        <v>1</v>
      </c>
      <c r="R32" s="73" t="s">
        <v>2</v>
      </c>
      <c r="S32" s="73" t="s">
        <v>3</v>
      </c>
      <c r="T32" s="73" t="s">
        <v>4</v>
      </c>
      <c r="U32" s="73" t="s">
        <v>37</v>
      </c>
      <c r="V32" s="73" t="s">
        <v>38</v>
      </c>
      <c r="W32" s="73" t="s">
        <v>39</v>
      </c>
      <c r="X32" s="74" t="s">
        <v>40</v>
      </c>
      <c r="Y32" s="101" t="s">
        <v>77</v>
      </c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 t="s">
        <v>77</v>
      </c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</row>
    <row r="33" spans="1:47" s="69" customFormat="1" x14ac:dyDescent="0.25">
      <c r="A33" s="64"/>
      <c r="B33" s="80"/>
      <c r="C33" s="67" t="s">
        <v>67</v>
      </c>
      <c r="D33" s="67" t="s">
        <v>68</v>
      </c>
      <c r="E33" s="67" t="s">
        <v>69</v>
      </c>
      <c r="F33" s="67" t="s">
        <v>70</v>
      </c>
      <c r="G33" s="67" t="s">
        <v>71</v>
      </c>
      <c r="H33" s="67" t="s">
        <v>72</v>
      </c>
      <c r="I33" s="67" t="s">
        <v>73</v>
      </c>
      <c r="J33" s="67" t="s">
        <v>74</v>
      </c>
      <c r="K33" s="67" t="s">
        <v>75</v>
      </c>
      <c r="L33" s="67" t="s">
        <v>76</v>
      </c>
      <c r="M33" s="67" t="s">
        <v>40</v>
      </c>
      <c r="N33" s="66" t="s">
        <v>67</v>
      </c>
      <c r="O33" s="66" t="s">
        <v>68</v>
      </c>
      <c r="P33" s="66" t="s">
        <v>69</v>
      </c>
      <c r="Q33" s="66" t="s">
        <v>70</v>
      </c>
      <c r="R33" s="66" t="s">
        <v>71</v>
      </c>
      <c r="S33" s="66" t="s">
        <v>72</v>
      </c>
      <c r="T33" s="66" t="s">
        <v>73</v>
      </c>
      <c r="U33" s="66" t="s">
        <v>74</v>
      </c>
      <c r="V33" s="66" t="s">
        <v>75</v>
      </c>
      <c r="W33" s="66" t="s">
        <v>76</v>
      </c>
      <c r="X33" s="66" t="s">
        <v>40</v>
      </c>
      <c r="Y33" s="67" t="s">
        <v>67</v>
      </c>
      <c r="Z33" s="67" t="s">
        <v>68</v>
      </c>
      <c r="AA33" s="67" t="s">
        <v>69</v>
      </c>
      <c r="AB33" s="67" t="s">
        <v>70</v>
      </c>
      <c r="AC33" s="67" t="s">
        <v>71</v>
      </c>
      <c r="AD33" s="67" t="s">
        <v>72</v>
      </c>
      <c r="AE33" s="67" t="s">
        <v>73</v>
      </c>
      <c r="AF33" s="67" t="s">
        <v>74</v>
      </c>
      <c r="AG33" s="67" t="s">
        <v>75</v>
      </c>
      <c r="AH33" s="67" t="s">
        <v>76</v>
      </c>
      <c r="AI33" s="67" t="s">
        <v>40</v>
      </c>
      <c r="AJ33" s="66" t="s">
        <v>67</v>
      </c>
      <c r="AK33" s="66" t="s">
        <v>68</v>
      </c>
      <c r="AL33" s="66" t="s">
        <v>69</v>
      </c>
      <c r="AM33" s="66" t="s">
        <v>70</v>
      </c>
      <c r="AN33" s="66" t="s">
        <v>71</v>
      </c>
      <c r="AO33" s="66" t="s">
        <v>72</v>
      </c>
      <c r="AP33" s="66" t="s">
        <v>73</v>
      </c>
      <c r="AQ33" s="66" t="s">
        <v>74</v>
      </c>
      <c r="AR33" s="66" t="s">
        <v>75</v>
      </c>
      <c r="AS33" s="66" t="s">
        <v>76</v>
      </c>
      <c r="AT33" s="66" t="s">
        <v>40</v>
      </c>
    </row>
    <row r="34" spans="1:47" s="69" customFormat="1" x14ac:dyDescent="0.25">
      <c r="A34" s="64"/>
      <c r="B34" s="70"/>
      <c r="C34" s="75" t="s">
        <v>5</v>
      </c>
      <c r="D34" s="75" t="s">
        <v>5</v>
      </c>
      <c r="E34" s="75" t="s">
        <v>5</v>
      </c>
      <c r="F34" s="75" t="s">
        <v>5</v>
      </c>
      <c r="G34" s="75" t="s">
        <v>5</v>
      </c>
      <c r="H34" s="75" t="s">
        <v>5</v>
      </c>
      <c r="I34" s="75" t="s">
        <v>5</v>
      </c>
      <c r="J34" s="75" t="s">
        <v>5</v>
      </c>
      <c r="K34" s="75" t="s">
        <v>5</v>
      </c>
      <c r="L34" s="75" t="s">
        <v>5</v>
      </c>
      <c r="M34" s="75" t="s">
        <v>5</v>
      </c>
      <c r="N34" s="74" t="s">
        <v>7</v>
      </c>
      <c r="O34" s="74" t="s">
        <v>7</v>
      </c>
      <c r="P34" s="74" t="s">
        <v>7</v>
      </c>
      <c r="Q34" s="74" t="s">
        <v>7</v>
      </c>
      <c r="R34" s="74" t="s">
        <v>7</v>
      </c>
      <c r="S34" s="74" t="s">
        <v>7</v>
      </c>
      <c r="T34" s="74" t="s">
        <v>7</v>
      </c>
      <c r="U34" s="74" t="s">
        <v>7</v>
      </c>
      <c r="V34" s="74" t="s">
        <v>7</v>
      </c>
      <c r="W34" s="74" t="s">
        <v>7</v>
      </c>
      <c r="X34" s="74" t="s">
        <v>7</v>
      </c>
      <c r="Y34" s="76" t="s">
        <v>35</v>
      </c>
      <c r="Z34" s="76" t="s">
        <v>36</v>
      </c>
      <c r="AA34" s="76" t="s">
        <v>0</v>
      </c>
      <c r="AB34" s="77" t="s">
        <v>1</v>
      </c>
      <c r="AC34" s="77" t="s">
        <v>2</v>
      </c>
      <c r="AD34" s="77" t="s">
        <v>3</v>
      </c>
      <c r="AE34" s="77" t="s">
        <v>4</v>
      </c>
      <c r="AF34" s="77" t="s">
        <v>37</v>
      </c>
      <c r="AG34" s="77" t="s">
        <v>38</v>
      </c>
      <c r="AH34" s="77" t="s">
        <v>39</v>
      </c>
      <c r="AI34" s="75" t="s">
        <v>40</v>
      </c>
      <c r="AJ34" s="66" t="s">
        <v>35</v>
      </c>
      <c r="AK34" s="66" t="s">
        <v>36</v>
      </c>
      <c r="AL34" s="66" t="s">
        <v>0</v>
      </c>
      <c r="AM34" s="73" t="s">
        <v>1</v>
      </c>
      <c r="AN34" s="73" t="s">
        <v>2</v>
      </c>
      <c r="AO34" s="73" t="s">
        <v>3</v>
      </c>
      <c r="AP34" s="73" t="s">
        <v>4</v>
      </c>
      <c r="AQ34" s="73" t="s">
        <v>37</v>
      </c>
      <c r="AR34" s="73" t="s">
        <v>38</v>
      </c>
      <c r="AS34" s="73" t="s">
        <v>39</v>
      </c>
      <c r="AT34" s="74" t="s">
        <v>40</v>
      </c>
    </row>
    <row r="35" spans="1:47" s="8" customFormat="1" x14ac:dyDescent="0.25">
      <c r="A35" s="78" t="s">
        <v>78</v>
      </c>
      <c r="B35" s="17" t="s">
        <v>26</v>
      </c>
      <c r="C35" s="18">
        <v>394683</v>
      </c>
      <c r="D35" s="18">
        <v>379649</v>
      </c>
      <c r="E35" s="18">
        <v>420897</v>
      </c>
      <c r="F35" s="18">
        <v>481794</v>
      </c>
      <c r="G35" s="18">
        <v>587683</v>
      </c>
      <c r="H35" s="18">
        <v>743547</v>
      </c>
      <c r="I35" s="18">
        <v>1000612</v>
      </c>
      <c r="J35" s="18">
        <v>885139</v>
      </c>
      <c r="K35" s="18">
        <v>544075</v>
      </c>
      <c r="L35" s="18">
        <v>545030</v>
      </c>
      <c r="M35" s="18">
        <v>478596</v>
      </c>
      <c r="N35" s="19">
        <v>183803</v>
      </c>
      <c r="O35" s="19">
        <v>187189</v>
      </c>
      <c r="P35" s="19">
        <v>119652</v>
      </c>
      <c r="Q35" s="19">
        <v>129304</v>
      </c>
      <c r="R35" s="19">
        <v>179836</v>
      </c>
      <c r="S35" s="19">
        <v>383890</v>
      </c>
      <c r="T35" s="19">
        <v>700899</v>
      </c>
      <c r="U35" s="19">
        <v>626713</v>
      </c>
      <c r="V35" s="19">
        <v>392782</v>
      </c>
      <c r="W35" s="19">
        <v>420383</v>
      </c>
      <c r="X35" s="19">
        <v>319535</v>
      </c>
      <c r="Y35" s="22">
        <f t="shared" si="2"/>
        <v>-210880</v>
      </c>
      <c r="Z35" s="22">
        <f t="shared" si="3"/>
        <v>-192460</v>
      </c>
      <c r="AA35" s="22">
        <f t="shared" si="4"/>
        <v>-301245</v>
      </c>
      <c r="AB35" s="22">
        <f t="shared" si="5"/>
        <v>-352490</v>
      </c>
      <c r="AC35" s="22">
        <f t="shared" si="6"/>
        <v>-407847</v>
      </c>
      <c r="AD35" s="22">
        <f t="shared" si="7"/>
        <v>-359657</v>
      </c>
      <c r="AE35" s="22">
        <f t="shared" si="8"/>
        <v>-299713</v>
      </c>
      <c r="AF35" s="22">
        <f t="shared" si="9"/>
        <v>-258426</v>
      </c>
      <c r="AG35" s="22">
        <f t="shared" si="10"/>
        <v>-151293</v>
      </c>
      <c r="AH35" s="22">
        <f t="shared" si="11"/>
        <v>-124647</v>
      </c>
      <c r="AI35" s="22">
        <f t="shared" si="12"/>
        <v>-159061</v>
      </c>
      <c r="AJ35" s="23">
        <f t="shared" si="13"/>
        <v>-0.53430221215507123</v>
      </c>
      <c r="AK35" s="23">
        <f t="shared" si="14"/>
        <v>-0.506941938474749</v>
      </c>
      <c r="AL35" s="23">
        <f t="shared" si="15"/>
        <v>-0.71572142353117274</v>
      </c>
      <c r="AM35" s="23">
        <f t="shared" si="16"/>
        <v>-0.73161973789627932</v>
      </c>
      <c r="AN35" s="23">
        <f t="shared" si="17"/>
        <v>-0.69399148860865467</v>
      </c>
      <c r="AO35" s="23">
        <f t="shared" si="18"/>
        <v>-0.48370445983912247</v>
      </c>
      <c r="AP35" s="23">
        <f t="shared" si="19"/>
        <v>-0.29952968783104739</v>
      </c>
      <c r="AQ35" s="23">
        <f t="shared" si="20"/>
        <v>-0.29196092365153947</v>
      </c>
      <c r="AR35" s="23">
        <f t="shared" si="21"/>
        <v>-0.27807379497311951</v>
      </c>
      <c r="AS35" s="23">
        <f t="shared" si="22"/>
        <v>-0.22869750288974919</v>
      </c>
      <c r="AT35" s="23">
        <f t="shared" si="23"/>
        <v>-0.33234920475724827</v>
      </c>
    </row>
    <row r="36" spans="1:47" s="8" customFormat="1" x14ac:dyDescent="0.25">
      <c r="A36" s="78" t="s">
        <v>79</v>
      </c>
      <c r="B36" s="17" t="s">
        <v>9</v>
      </c>
      <c r="C36" s="18">
        <v>155230</v>
      </c>
      <c r="D36" s="18">
        <v>171453</v>
      </c>
      <c r="E36" s="18">
        <v>174655</v>
      </c>
      <c r="F36" s="18">
        <v>175689</v>
      </c>
      <c r="G36" s="18">
        <v>181785</v>
      </c>
      <c r="H36" s="18">
        <v>263938</v>
      </c>
      <c r="I36" s="18">
        <v>366434</v>
      </c>
      <c r="J36" s="18">
        <v>344526</v>
      </c>
      <c r="K36" s="18">
        <v>175897</v>
      </c>
      <c r="L36" s="18">
        <v>198889</v>
      </c>
      <c r="M36" s="18">
        <v>189981</v>
      </c>
      <c r="N36" s="19">
        <v>148204</v>
      </c>
      <c r="O36" s="19">
        <v>149016</v>
      </c>
      <c r="P36" s="19">
        <v>87759</v>
      </c>
      <c r="Q36" s="19">
        <v>96862</v>
      </c>
      <c r="R36" s="19">
        <v>134579</v>
      </c>
      <c r="S36" s="19">
        <v>312223</v>
      </c>
      <c r="T36" s="19">
        <v>519565</v>
      </c>
      <c r="U36" s="19">
        <v>418192</v>
      </c>
      <c r="V36" s="19">
        <v>228164</v>
      </c>
      <c r="W36" s="19">
        <v>240698</v>
      </c>
      <c r="X36" s="19">
        <v>175187</v>
      </c>
      <c r="Y36" s="22">
        <f t="shared" si="2"/>
        <v>-7026</v>
      </c>
      <c r="Z36" s="22">
        <f t="shared" si="3"/>
        <v>-22437</v>
      </c>
      <c r="AA36" s="22">
        <f t="shared" si="4"/>
        <v>-86896</v>
      </c>
      <c r="AB36" s="22">
        <f t="shared" si="5"/>
        <v>-78827</v>
      </c>
      <c r="AC36" s="22">
        <f t="shared" si="6"/>
        <v>-47206</v>
      </c>
      <c r="AD36" s="22">
        <f t="shared" si="7"/>
        <v>48285</v>
      </c>
      <c r="AE36" s="22">
        <f t="shared" si="8"/>
        <v>153131</v>
      </c>
      <c r="AF36" s="22">
        <f t="shared" si="9"/>
        <v>73666</v>
      </c>
      <c r="AG36" s="22">
        <f t="shared" si="10"/>
        <v>52267</v>
      </c>
      <c r="AH36" s="22">
        <f t="shared" si="11"/>
        <v>41809</v>
      </c>
      <c r="AI36" s="22">
        <f t="shared" si="12"/>
        <v>-14794</v>
      </c>
      <c r="AJ36" s="23">
        <f t="shared" si="13"/>
        <v>-4.5261869483991496E-2</v>
      </c>
      <c r="AK36" s="23">
        <f t="shared" si="14"/>
        <v>-0.13086385190110408</v>
      </c>
      <c r="AL36" s="23">
        <f t="shared" si="15"/>
        <v>-0.49752941513269017</v>
      </c>
      <c r="AM36" s="23">
        <f t="shared" si="16"/>
        <v>-0.44867350830160113</v>
      </c>
      <c r="AN36" s="23">
        <f t="shared" si="17"/>
        <v>-0.25968039167148005</v>
      </c>
      <c r="AO36" s="23">
        <f t="shared" si="18"/>
        <v>0.18294069061673573</v>
      </c>
      <c r="AP36" s="23">
        <f t="shared" si="19"/>
        <v>0.41789517348281002</v>
      </c>
      <c r="AQ36" s="23">
        <f t="shared" si="20"/>
        <v>0.21381840557751811</v>
      </c>
      <c r="AR36" s="23">
        <f t="shared" si="21"/>
        <v>0.29714548855295997</v>
      </c>
      <c r="AS36" s="23">
        <f t="shared" si="22"/>
        <v>0.21021273172473087</v>
      </c>
      <c r="AT36" s="23">
        <f t="shared" si="23"/>
        <v>-7.787094498923576E-2</v>
      </c>
    </row>
    <row r="37" spans="1:47" s="32" customFormat="1" x14ac:dyDescent="0.25">
      <c r="A37" s="78" t="s">
        <v>80</v>
      </c>
      <c r="B37" s="27" t="s">
        <v>10</v>
      </c>
      <c r="C37" s="28">
        <v>239453</v>
      </c>
      <c r="D37" s="28">
        <v>208196</v>
      </c>
      <c r="E37" s="28">
        <v>246242</v>
      </c>
      <c r="F37" s="28">
        <v>306105</v>
      </c>
      <c r="G37" s="28">
        <v>405898</v>
      </c>
      <c r="H37" s="28">
        <v>479609</v>
      </c>
      <c r="I37" s="28">
        <v>634178</v>
      </c>
      <c r="J37" s="28">
        <v>540613</v>
      </c>
      <c r="K37" s="28">
        <v>368178</v>
      </c>
      <c r="L37" s="28">
        <v>346141</v>
      </c>
      <c r="M37" s="28">
        <v>288615</v>
      </c>
      <c r="N37" s="29">
        <v>35599</v>
      </c>
      <c r="O37" s="29">
        <v>38173</v>
      </c>
      <c r="P37" s="29">
        <v>31893</v>
      </c>
      <c r="Q37" s="29">
        <v>32442</v>
      </c>
      <c r="R37" s="29">
        <v>45257</v>
      </c>
      <c r="S37" s="29">
        <v>71667</v>
      </c>
      <c r="T37" s="29">
        <v>181334</v>
      </c>
      <c r="U37" s="29">
        <v>208521</v>
      </c>
      <c r="V37" s="29">
        <v>164618</v>
      </c>
      <c r="W37" s="29">
        <v>179685</v>
      </c>
      <c r="X37" s="29">
        <v>144348</v>
      </c>
      <c r="Y37" s="30">
        <f t="shared" si="2"/>
        <v>-203854</v>
      </c>
      <c r="Z37" s="30">
        <f t="shared" si="3"/>
        <v>-170023</v>
      </c>
      <c r="AA37" s="30">
        <f t="shared" si="4"/>
        <v>-214349</v>
      </c>
      <c r="AB37" s="30">
        <f t="shared" si="5"/>
        <v>-273663</v>
      </c>
      <c r="AC37" s="30">
        <f t="shared" si="6"/>
        <v>-360641</v>
      </c>
      <c r="AD37" s="30">
        <f t="shared" si="7"/>
        <v>-407942</v>
      </c>
      <c r="AE37" s="30">
        <f t="shared" si="8"/>
        <v>-452844</v>
      </c>
      <c r="AF37" s="30">
        <f t="shared" si="9"/>
        <v>-332092</v>
      </c>
      <c r="AG37" s="30">
        <f t="shared" si="10"/>
        <v>-203560</v>
      </c>
      <c r="AH37" s="30">
        <f t="shared" si="11"/>
        <v>-166456</v>
      </c>
      <c r="AI37" s="30">
        <f t="shared" si="12"/>
        <v>-144267</v>
      </c>
      <c r="AJ37" s="31">
        <f t="shared" si="13"/>
        <v>-0.8513319941700459</v>
      </c>
      <c r="AK37" s="31">
        <f t="shared" si="14"/>
        <v>-0.81664873484601053</v>
      </c>
      <c r="AL37" s="31">
        <f t="shared" si="15"/>
        <v>-0.87048107146628118</v>
      </c>
      <c r="AM37" s="31">
        <f t="shared" si="16"/>
        <v>-0.89401675895526045</v>
      </c>
      <c r="AN37" s="31">
        <f t="shared" si="17"/>
        <v>-0.88850154472305853</v>
      </c>
      <c r="AO37" s="31">
        <f t="shared" si="18"/>
        <v>-0.85057202846485369</v>
      </c>
      <c r="AP37" s="31">
        <f t="shared" si="19"/>
        <v>-0.71406450554891532</v>
      </c>
      <c r="AQ37" s="31">
        <f t="shared" si="20"/>
        <v>-0.61428785471307568</v>
      </c>
      <c r="AR37" s="31">
        <f t="shared" si="21"/>
        <v>-0.55288474596526682</v>
      </c>
      <c r="AS37" s="31">
        <f t="shared" si="22"/>
        <v>-0.4808907352783981</v>
      </c>
      <c r="AT37" s="31">
        <f t="shared" si="23"/>
        <v>-0.49985967465308456</v>
      </c>
    </row>
    <row r="38" spans="1:47" s="8" customFormat="1" x14ac:dyDescent="0.25">
      <c r="A38" s="78" t="s">
        <v>81</v>
      </c>
      <c r="B38" s="17" t="s">
        <v>21</v>
      </c>
      <c r="C38" s="18">
        <v>56263</v>
      </c>
      <c r="D38" s="18">
        <v>84462</v>
      </c>
      <c r="E38" s="18">
        <v>83670</v>
      </c>
      <c r="F38" s="18">
        <v>117989</v>
      </c>
      <c r="G38" s="18">
        <v>133613</v>
      </c>
      <c r="H38" s="18">
        <v>156146</v>
      </c>
      <c r="I38" s="18">
        <v>266584</v>
      </c>
      <c r="J38" s="18">
        <v>149105</v>
      </c>
      <c r="K38" s="18">
        <v>111243</v>
      </c>
      <c r="L38" s="18">
        <v>135294</v>
      </c>
      <c r="M38" s="18">
        <v>99009</v>
      </c>
      <c r="N38" s="19">
        <v>4396</v>
      </c>
      <c r="O38" s="19">
        <v>4627</v>
      </c>
      <c r="P38" s="19">
        <v>2687</v>
      </c>
      <c r="Q38" s="19">
        <v>2937</v>
      </c>
      <c r="R38" s="19">
        <v>5573</v>
      </c>
      <c r="S38" s="19">
        <v>15465</v>
      </c>
      <c r="T38" s="19">
        <v>48833</v>
      </c>
      <c r="U38" s="19">
        <v>40715</v>
      </c>
      <c r="V38" s="19">
        <v>38315</v>
      </c>
      <c r="W38" s="19">
        <v>59483</v>
      </c>
      <c r="X38" s="19">
        <v>27344</v>
      </c>
      <c r="Y38" s="22">
        <f t="shared" si="2"/>
        <v>-51867</v>
      </c>
      <c r="Z38" s="22">
        <f t="shared" si="3"/>
        <v>-79835</v>
      </c>
      <c r="AA38" s="22">
        <f t="shared" si="4"/>
        <v>-80983</v>
      </c>
      <c r="AB38" s="22">
        <f t="shared" si="5"/>
        <v>-115052</v>
      </c>
      <c r="AC38" s="22">
        <f t="shared" si="6"/>
        <v>-128040</v>
      </c>
      <c r="AD38" s="22">
        <f t="shared" si="7"/>
        <v>-140681</v>
      </c>
      <c r="AE38" s="22">
        <f t="shared" si="8"/>
        <v>-217751</v>
      </c>
      <c r="AF38" s="22">
        <f t="shared" si="9"/>
        <v>-108390</v>
      </c>
      <c r="AG38" s="22">
        <f t="shared" si="10"/>
        <v>-72928</v>
      </c>
      <c r="AH38" s="22">
        <f t="shared" si="11"/>
        <v>-75811</v>
      </c>
      <c r="AI38" s="22">
        <f t="shared" si="12"/>
        <v>-71665</v>
      </c>
      <c r="AJ38" s="23">
        <f t="shared" si="13"/>
        <v>-0.92186694630574262</v>
      </c>
      <c r="AK38" s="23">
        <f t="shared" si="14"/>
        <v>-0.9452179678435273</v>
      </c>
      <c r="AL38" s="23">
        <f t="shared" si="15"/>
        <v>-0.96788574160392016</v>
      </c>
      <c r="AM38" s="23">
        <f t="shared" si="16"/>
        <v>-0.97510784903677461</v>
      </c>
      <c r="AN38" s="23">
        <f t="shared" si="17"/>
        <v>-0.95828998675278598</v>
      </c>
      <c r="AO38" s="23">
        <f t="shared" si="18"/>
        <v>-0.90095807769651481</v>
      </c>
      <c r="AP38" s="23">
        <f t="shared" si="19"/>
        <v>-0.81681946403385053</v>
      </c>
      <c r="AQ38" s="23">
        <f t="shared" si="20"/>
        <v>-0.72693739311223637</v>
      </c>
      <c r="AR38" s="23">
        <f t="shared" si="21"/>
        <v>-0.65557383385920909</v>
      </c>
      <c r="AS38" s="23">
        <f t="shared" si="22"/>
        <v>-0.5603426611675314</v>
      </c>
      <c r="AT38" s="23">
        <f t="shared" si="23"/>
        <v>-0.72382308679008978</v>
      </c>
    </row>
    <row r="39" spans="1:47" s="8" customFormat="1" x14ac:dyDescent="0.25">
      <c r="A39" s="78" t="s">
        <v>82</v>
      </c>
      <c r="B39" s="17" t="s">
        <v>14</v>
      </c>
      <c r="C39" s="18">
        <v>16084</v>
      </c>
      <c r="D39" s="18">
        <v>17455</v>
      </c>
      <c r="E39" s="18">
        <v>21629</v>
      </c>
      <c r="F39" s="18">
        <v>21471</v>
      </c>
      <c r="G39" s="18">
        <v>23984</v>
      </c>
      <c r="H39" s="18">
        <v>26278</v>
      </c>
      <c r="I39" s="18">
        <v>29836</v>
      </c>
      <c r="J39" s="18">
        <v>31740</v>
      </c>
      <c r="K39" s="18">
        <v>20454</v>
      </c>
      <c r="L39" s="18">
        <v>23504</v>
      </c>
      <c r="M39" s="18">
        <v>23183</v>
      </c>
      <c r="N39" s="19">
        <v>3247</v>
      </c>
      <c r="O39" s="19">
        <v>3725</v>
      </c>
      <c r="P39" s="19">
        <v>3193</v>
      </c>
      <c r="Q39" s="19">
        <v>2924</v>
      </c>
      <c r="R39" s="19">
        <v>4959</v>
      </c>
      <c r="S39" s="19">
        <v>10359</v>
      </c>
      <c r="T39" s="19">
        <v>21447</v>
      </c>
      <c r="U39" s="19">
        <v>24529</v>
      </c>
      <c r="V39" s="19">
        <v>16540</v>
      </c>
      <c r="W39" s="19">
        <v>17870</v>
      </c>
      <c r="X39" s="19">
        <v>22923</v>
      </c>
      <c r="Y39" s="22">
        <f t="shared" si="2"/>
        <v>-12837</v>
      </c>
      <c r="Z39" s="22">
        <f t="shared" si="3"/>
        <v>-13730</v>
      </c>
      <c r="AA39" s="22">
        <f t="shared" si="4"/>
        <v>-18436</v>
      </c>
      <c r="AB39" s="22">
        <f t="shared" si="5"/>
        <v>-18547</v>
      </c>
      <c r="AC39" s="22">
        <f t="shared" si="6"/>
        <v>-19025</v>
      </c>
      <c r="AD39" s="22">
        <f t="shared" si="7"/>
        <v>-15919</v>
      </c>
      <c r="AE39" s="22">
        <f t="shared" si="8"/>
        <v>-8389</v>
      </c>
      <c r="AF39" s="22">
        <f t="shared" si="9"/>
        <v>-7211</v>
      </c>
      <c r="AG39" s="22">
        <f t="shared" si="10"/>
        <v>-3914</v>
      </c>
      <c r="AH39" s="22">
        <f t="shared" si="11"/>
        <v>-5634</v>
      </c>
      <c r="AI39" s="22">
        <f t="shared" si="12"/>
        <v>-260</v>
      </c>
      <c r="AJ39" s="23">
        <f t="shared" si="13"/>
        <v>-0.79812235762248196</v>
      </c>
      <c r="AK39" s="23">
        <f t="shared" si="14"/>
        <v>-0.78659409911200229</v>
      </c>
      <c r="AL39" s="23">
        <f t="shared" si="15"/>
        <v>-0.85237412732904894</v>
      </c>
      <c r="AM39" s="23">
        <f t="shared" si="16"/>
        <v>-0.8638163103721298</v>
      </c>
      <c r="AN39" s="23">
        <f t="shared" si="17"/>
        <v>-0.79323715810540363</v>
      </c>
      <c r="AO39" s="23">
        <f t="shared" si="18"/>
        <v>-0.60579191719308922</v>
      </c>
      <c r="AP39" s="23">
        <f t="shared" si="19"/>
        <v>-0.28117039817669931</v>
      </c>
      <c r="AQ39" s="23">
        <f t="shared" si="20"/>
        <v>-0.22718966603654694</v>
      </c>
      <c r="AR39" s="23">
        <f t="shared" si="21"/>
        <v>-0.19135621394348293</v>
      </c>
      <c r="AS39" s="23">
        <f t="shared" si="22"/>
        <v>-0.23970388019060584</v>
      </c>
      <c r="AT39" s="23">
        <f t="shared" si="23"/>
        <v>-1.1215114523573308E-2</v>
      </c>
    </row>
    <row r="40" spans="1:47" s="8" customFormat="1" x14ac:dyDescent="0.25">
      <c r="A40" s="30" t="s">
        <v>84</v>
      </c>
      <c r="B40" s="17" t="s">
        <v>19</v>
      </c>
      <c r="C40" s="18">
        <v>11393</v>
      </c>
      <c r="D40" s="18">
        <v>11552</v>
      </c>
      <c r="E40" s="18">
        <v>14173</v>
      </c>
      <c r="F40" s="18">
        <v>20000</v>
      </c>
      <c r="G40" s="18">
        <v>29127</v>
      </c>
      <c r="H40" s="18">
        <v>45864</v>
      </c>
      <c r="I40" s="18">
        <v>54770</v>
      </c>
      <c r="J40" s="18">
        <v>51989</v>
      </c>
      <c r="K40" s="18">
        <v>31464</v>
      </c>
      <c r="L40" s="18">
        <v>23054</v>
      </c>
      <c r="M40" s="18">
        <v>9443</v>
      </c>
      <c r="N40" s="19">
        <v>6442</v>
      </c>
      <c r="O40" s="19">
        <v>5729</v>
      </c>
      <c r="P40" s="19">
        <v>6374</v>
      </c>
      <c r="Q40" s="19">
        <v>5585</v>
      </c>
      <c r="R40" s="19">
        <v>2979</v>
      </c>
      <c r="S40" s="19">
        <v>3773</v>
      </c>
      <c r="T40" s="19">
        <v>13224</v>
      </c>
      <c r="U40" s="19">
        <v>20884</v>
      </c>
      <c r="V40" s="19">
        <v>16856</v>
      </c>
      <c r="W40" s="19">
        <v>11696</v>
      </c>
      <c r="X40" s="19">
        <v>7726</v>
      </c>
      <c r="Y40" s="22">
        <f t="shared" si="2"/>
        <v>-4951</v>
      </c>
      <c r="Z40" s="22">
        <f t="shared" si="3"/>
        <v>-5823</v>
      </c>
      <c r="AA40" s="22">
        <f t="shared" si="4"/>
        <v>-7799</v>
      </c>
      <c r="AB40" s="22">
        <f t="shared" si="5"/>
        <v>-14415</v>
      </c>
      <c r="AC40" s="22">
        <f t="shared" si="6"/>
        <v>-26148</v>
      </c>
      <c r="AD40" s="22">
        <f t="shared" si="7"/>
        <v>-42091</v>
      </c>
      <c r="AE40" s="22">
        <f t="shared" si="8"/>
        <v>-41546</v>
      </c>
      <c r="AF40" s="22">
        <f t="shared" si="9"/>
        <v>-31105</v>
      </c>
      <c r="AG40" s="22">
        <f t="shared" si="10"/>
        <v>-14608</v>
      </c>
      <c r="AH40" s="22">
        <f t="shared" si="11"/>
        <v>-11358</v>
      </c>
      <c r="AI40" s="22">
        <f t="shared" si="12"/>
        <v>-1717</v>
      </c>
      <c r="AJ40" s="23">
        <f t="shared" si="13"/>
        <v>-0.43456508382340031</v>
      </c>
      <c r="AK40" s="23">
        <f t="shared" si="14"/>
        <v>-0.50406855955678675</v>
      </c>
      <c r="AL40" s="23">
        <f t="shared" si="15"/>
        <v>-0.55027164326536371</v>
      </c>
      <c r="AM40" s="23">
        <f t="shared" si="16"/>
        <v>-0.72075</v>
      </c>
      <c r="AN40" s="23">
        <f t="shared" si="17"/>
        <v>-0.89772376145844057</v>
      </c>
      <c r="AO40" s="23">
        <f t="shared" si="18"/>
        <v>-0.91773504273504269</v>
      </c>
      <c r="AP40" s="23">
        <f t="shared" si="19"/>
        <v>-0.75855395289392002</v>
      </c>
      <c r="AQ40" s="23">
        <f t="shared" si="20"/>
        <v>-0.59829964030852678</v>
      </c>
      <c r="AR40" s="23">
        <f t="shared" si="21"/>
        <v>-0.46427663361301807</v>
      </c>
      <c r="AS40" s="23">
        <f t="shared" si="22"/>
        <v>-0.49266938492235623</v>
      </c>
      <c r="AT40" s="23">
        <f t="shared" si="23"/>
        <v>-0.18182780895901726</v>
      </c>
    </row>
    <row r="41" spans="1:47" s="8" customFormat="1" x14ac:dyDescent="0.25">
      <c r="A41" s="30" t="s">
        <v>89</v>
      </c>
      <c r="B41" s="17" t="s">
        <v>12</v>
      </c>
      <c r="C41" s="18">
        <v>3448</v>
      </c>
      <c r="D41" s="18">
        <v>3330</v>
      </c>
      <c r="E41" s="18">
        <v>3622</v>
      </c>
      <c r="F41" s="18">
        <v>5583</v>
      </c>
      <c r="G41" s="18">
        <v>5679</v>
      </c>
      <c r="H41" s="18">
        <v>7236</v>
      </c>
      <c r="I41" s="18">
        <v>9669</v>
      </c>
      <c r="J41" s="18">
        <v>22085</v>
      </c>
      <c r="K41" s="18">
        <v>6456</v>
      </c>
      <c r="L41" s="18">
        <v>5583</v>
      </c>
      <c r="M41" s="18">
        <v>3605</v>
      </c>
      <c r="N41" s="19">
        <v>695</v>
      </c>
      <c r="O41" s="19">
        <v>904</v>
      </c>
      <c r="P41" s="19">
        <v>668</v>
      </c>
      <c r="Q41" s="19">
        <v>1349</v>
      </c>
      <c r="R41" s="19">
        <v>5068</v>
      </c>
      <c r="S41" s="19">
        <v>5081</v>
      </c>
      <c r="T41" s="19">
        <v>8206</v>
      </c>
      <c r="U41" s="19">
        <v>11136</v>
      </c>
      <c r="V41" s="19">
        <v>8637</v>
      </c>
      <c r="W41" s="19">
        <v>9108</v>
      </c>
      <c r="X41" s="19">
        <v>8776</v>
      </c>
      <c r="Y41" s="22">
        <f t="shared" si="2"/>
        <v>-2753</v>
      </c>
      <c r="Z41" s="22">
        <f t="shared" si="3"/>
        <v>-2426</v>
      </c>
      <c r="AA41" s="22">
        <f t="shared" si="4"/>
        <v>-2954</v>
      </c>
      <c r="AB41" s="22">
        <f t="shared" si="5"/>
        <v>-4234</v>
      </c>
      <c r="AC41" s="22">
        <f t="shared" si="6"/>
        <v>-611</v>
      </c>
      <c r="AD41" s="22">
        <f t="shared" si="7"/>
        <v>-2155</v>
      </c>
      <c r="AE41" s="22">
        <f t="shared" si="8"/>
        <v>-1463</v>
      </c>
      <c r="AF41" s="22">
        <f t="shared" si="9"/>
        <v>-10949</v>
      </c>
      <c r="AG41" s="22">
        <f t="shared" si="10"/>
        <v>2181</v>
      </c>
      <c r="AH41" s="22">
        <f t="shared" si="11"/>
        <v>3525</v>
      </c>
      <c r="AI41" s="22">
        <f t="shared" si="12"/>
        <v>5171</v>
      </c>
      <c r="AJ41" s="23">
        <f t="shared" si="13"/>
        <v>-0.79843387470997684</v>
      </c>
      <c r="AK41" s="23">
        <f t="shared" si="14"/>
        <v>-0.72852852852852856</v>
      </c>
      <c r="AL41" s="23">
        <f t="shared" si="15"/>
        <v>-0.81557150745444507</v>
      </c>
      <c r="AM41" s="23">
        <f t="shared" si="16"/>
        <v>-0.75837363424682069</v>
      </c>
      <c r="AN41" s="23">
        <f t="shared" si="17"/>
        <v>-0.10758936432470505</v>
      </c>
      <c r="AO41" s="23">
        <f t="shared" si="18"/>
        <v>-0.29781647318960752</v>
      </c>
      <c r="AP41" s="23">
        <f t="shared" si="19"/>
        <v>-0.15130830489192265</v>
      </c>
      <c r="AQ41" s="23">
        <f t="shared" si="20"/>
        <v>-0.49576635725605617</v>
      </c>
      <c r="AR41" s="23">
        <f t="shared" si="21"/>
        <v>0.33782527881040891</v>
      </c>
      <c r="AS41" s="23">
        <f t="shared" si="22"/>
        <v>0.63138097796883397</v>
      </c>
      <c r="AT41" s="23">
        <f t="shared" si="23"/>
        <v>1.4343966712898752</v>
      </c>
      <c r="AU41" s="8" t="s">
        <v>66</v>
      </c>
    </row>
    <row r="42" spans="1:47" s="8" customFormat="1" x14ac:dyDescent="0.25">
      <c r="A42" s="30" t="s">
        <v>83</v>
      </c>
      <c r="B42" s="17" t="s">
        <v>24</v>
      </c>
      <c r="C42" s="18">
        <v>79573</v>
      </c>
      <c r="D42" s="18">
        <v>23987</v>
      </c>
      <c r="E42" s="18">
        <v>38026</v>
      </c>
      <c r="F42" s="18">
        <v>31104</v>
      </c>
      <c r="G42" s="18">
        <v>48423</v>
      </c>
      <c r="H42" s="18">
        <v>35278</v>
      </c>
      <c r="I42" s="18">
        <v>48773</v>
      </c>
      <c r="J42" s="18">
        <v>56023</v>
      </c>
      <c r="K42" s="18">
        <v>30511</v>
      </c>
      <c r="L42" s="18">
        <v>36499</v>
      </c>
      <c r="M42" s="18">
        <v>40760</v>
      </c>
      <c r="N42" s="19">
        <v>1686</v>
      </c>
      <c r="O42" s="19">
        <v>2139</v>
      </c>
      <c r="P42" s="19">
        <v>1612</v>
      </c>
      <c r="Q42" s="19">
        <v>1484</v>
      </c>
      <c r="R42" s="19">
        <v>1865</v>
      </c>
      <c r="S42" s="19">
        <v>4452</v>
      </c>
      <c r="T42" s="19">
        <v>7689</v>
      </c>
      <c r="U42" s="19">
        <v>9029</v>
      </c>
      <c r="V42" s="19">
        <v>5859</v>
      </c>
      <c r="W42" s="19">
        <v>8195</v>
      </c>
      <c r="X42" s="19">
        <v>8654</v>
      </c>
      <c r="Y42" s="22">
        <f t="shared" si="2"/>
        <v>-77887</v>
      </c>
      <c r="Z42" s="22">
        <f t="shared" si="3"/>
        <v>-21848</v>
      </c>
      <c r="AA42" s="22">
        <f t="shared" si="4"/>
        <v>-36414</v>
      </c>
      <c r="AB42" s="22">
        <f t="shared" si="5"/>
        <v>-29620</v>
      </c>
      <c r="AC42" s="22">
        <f t="shared" si="6"/>
        <v>-46558</v>
      </c>
      <c r="AD42" s="22">
        <f t="shared" si="7"/>
        <v>-30826</v>
      </c>
      <c r="AE42" s="22">
        <f t="shared" si="8"/>
        <v>-41084</v>
      </c>
      <c r="AF42" s="22">
        <f t="shared" si="9"/>
        <v>-46994</v>
      </c>
      <c r="AG42" s="22">
        <f t="shared" si="10"/>
        <v>-24652</v>
      </c>
      <c r="AH42" s="22">
        <f t="shared" si="11"/>
        <v>-28304</v>
      </c>
      <c r="AI42" s="22">
        <f t="shared" si="12"/>
        <v>-32106</v>
      </c>
      <c r="AJ42" s="23">
        <f t="shared" si="13"/>
        <v>-0.97881190856194944</v>
      </c>
      <c r="AK42" s="23">
        <f t="shared" si="14"/>
        <v>-0.91082669779463876</v>
      </c>
      <c r="AL42" s="23">
        <f t="shared" si="15"/>
        <v>-0.95760795245358443</v>
      </c>
      <c r="AM42" s="23">
        <f t="shared" si="16"/>
        <v>-0.95228909465020573</v>
      </c>
      <c r="AN42" s="23">
        <f t="shared" si="17"/>
        <v>-0.96148524461516227</v>
      </c>
      <c r="AO42" s="23">
        <f t="shared" si="18"/>
        <v>-0.87380236974885195</v>
      </c>
      <c r="AP42" s="23">
        <f t="shared" si="19"/>
        <v>-0.8423513009246919</v>
      </c>
      <c r="AQ42" s="23">
        <f t="shared" si="20"/>
        <v>-0.8388340503007693</v>
      </c>
      <c r="AR42" s="23">
        <f t="shared" si="21"/>
        <v>-0.80797089574251912</v>
      </c>
      <c r="AS42" s="23">
        <f t="shared" si="22"/>
        <v>-0.77547330063837361</v>
      </c>
      <c r="AT42" s="23">
        <f t="shared" si="23"/>
        <v>-0.78768400392541704</v>
      </c>
    </row>
    <row r="43" spans="1:47" s="8" customFormat="1" x14ac:dyDescent="0.25">
      <c r="A43" s="30" t="s">
        <v>90</v>
      </c>
      <c r="B43" s="17" t="s">
        <v>23</v>
      </c>
      <c r="C43" s="18">
        <v>5060</v>
      </c>
      <c r="D43" s="18">
        <v>4001</v>
      </c>
      <c r="E43" s="18">
        <v>5649</v>
      </c>
      <c r="F43" s="18">
        <v>6910</v>
      </c>
      <c r="G43" s="18">
        <v>8408</v>
      </c>
      <c r="H43" s="18">
        <v>7342</v>
      </c>
      <c r="I43" s="18">
        <v>7810</v>
      </c>
      <c r="J43" s="18">
        <v>9769</v>
      </c>
      <c r="K43" s="18">
        <v>6893</v>
      </c>
      <c r="L43" s="18">
        <v>7886</v>
      </c>
      <c r="M43" s="18">
        <v>7116</v>
      </c>
      <c r="N43" s="19">
        <v>1899</v>
      </c>
      <c r="O43" s="19">
        <v>2832</v>
      </c>
      <c r="P43" s="19">
        <v>2335</v>
      </c>
      <c r="Q43" s="19">
        <v>2807</v>
      </c>
      <c r="R43" s="19">
        <v>3233</v>
      </c>
      <c r="S43" s="19">
        <v>3014</v>
      </c>
      <c r="T43" s="19">
        <v>5090</v>
      </c>
      <c r="U43" s="19">
        <v>7561</v>
      </c>
      <c r="V43" s="19">
        <v>6736</v>
      </c>
      <c r="W43" s="19">
        <v>8564</v>
      </c>
      <c r="X43" s="19">
        <v>7482</v>
      </c>
      <c r="Y43" s="22">
        <f t="shared" si="2"/>
        <v>-3161</v>
      </c>
      <c r="Z43" s="22">
        <f t="shared" si="3"/>
        <v>-1169</v>
      </c>
      <c r="AA43" s="22">
        <f t="shared" si="4"/>
        <v>-3314</v>
      </c>
      <c r="AB43" s="22">
        <f t="shared" si="5"/>
        <v>-4103</v>
      </c>
      <c r="AC43" s="22">
        <f t="shared" si="6"/>
        <v>-5175</v>
      </c>
      <c r="AD43" s="22">
        <f t="shared" si="7"/>
        <v>-4328</v>
      </c>
      <c r="AE43" s="22">
        <f t="shared" si="8"/>
        <v>-2720</v>
      </c>
      <c r="AF43" s="22">
        <f t="shared" si="9"/>
        <v>-2208</v>
      </c>
      <c r="AG43" s="22">
        <f t="shared" si="10"/>
        <v>-157</v>
      </c>
      <c r="AH43" s="22">
        <f t="shared" si="11"/>
        <v>678</v>
      </c>
      <c r="AI43" s="22">
        <f t="shared" si="12"/>
        <v>366</v>
      </c>
      <c r="AJ43" s="23">
        <f t="shared" si="13"/>
        <v>-0.62470355731225291</v>
      </c>
      <c r="AK43" s="23">
        <f t="shared" si="14"/>
        <v>-0.29217695576105973</v>
      </c>
      <c r="AL43" s="23">
        <f t="shared" si="15"/>
        <v>-0.58665250486811826</v>
      </c>
      <c r="AM43" s="23">
        <f t="shared" si="16"/>
        <v>-0.59377713458755432</v>
      </c>
      <c r="AN43" s="23">
        <f t="shared" si="17"/>
        <v>-0.61548525214081828</v>
      </c>
      <c r="AO43" s="23">
        <f t="shared" si="18"/>
        <v>-0.58948515390901657</v>
      </c>
      <c r="AP43" s="23">
        <f t="shared" si="19"/>
        <v>-0.34827144686299616</v>
      </c>
      <c r="AQ43" s="23">
        <f t="shared" si="20"/>
        <v>-0.22602108711229399</v>
      </c>
      <c r="AR43" s="23">
        <f t="shared" si="21"/>
        <v>-2.2776730015958219E-2</v>
      </c>
      <c r="AS43" s="23">
        <f t="shared" si="22"/>
        <v>8.5975145828049715E-2</v>
      </c>
      <c r="AT43" s="23">
        <f t="shared" si="23"/>
        <v>5.1433389544688027E-2</v>
      </c>
    </row>
    <row r="44" spans="1:47" s="8" customFormat="1" x14ac:dyDescent="0.25">
      <c r="A44" s="30" t="s">
        <v>85</v>
      </c>
      <c r="B44" s="17" t="s">
        <v>13</v>
      </c>
      <c r="C44" s="18">
        <v>6613</v>
      </c>
      <c r="D44" s="18">
        <v>6214</v>
      </c>
      <c r="E44" s="18">
        <v>7552</v>
      </c>
      <c r="F44" s="18">
        <v>10131</v>
      </c>
      <c r="G44" s="18">
        <v>12889</v>
      </c>
      <c r="H44" s="18">
        <v>16571</v>
      </c>
      <c r="I44" s="18">
        <v>15176</v>
      </c>
      <c r="J44" s="18">
        <v>16915</v>
      </c>
      <c r="K44" s="18">
        <v>11380</v>
      </c>
      <c r="L44" s="18">
        <v>11329</v>
      </c>
      <c r="M44" s="18">
        <v>8672</v>
      </c>
      <c r="N44" s="19">
        <v>1276</v>
      </c>
      <c r="O44" s="19">
        <v>1747</v>
      </c>
      <c r="P44" s="19">
        <v>1054</v>
      </c>
      <c r="Q44" s="19">
        <v>1216</v>
      </c>
      <c r="R44" s="19">
        <v>1674</v>
      </c>
      <c r="S44" s="19">
        <v>3663</v>
      </c>
      <c r="T44" s="19">
        <v>8950</v>
      </c>
      <c r="U44" s="19">
        <v>11853</v>
      </c>
      <c r="V44" s="19">
        <v>7483</v>
      </c>
      <c r="W44" s="19">
        <v>6023</v>
      </c>
      <c r="X44" s="19">
        <v>5590</v>
      </c>
      <c r="Y44" s="22">
        <f t="shared" si="2"/>
        <v>-5337</v>
      </c>
      <c r="Z44" s="22">
        <f t="shared" si="3"/>
        <v>-4467</v>
      </c>
      <c r="AA44" s="22">
        <f t="shared" si="4"/>
        <v>-6498</v>
      </c>
      <c r="AB44" s="22">
        <f t="shared" si="5"/>
        <v>-8915</v>
      </c>
      <c r="AC44" s="22">
        <f t="shared" si="6"/>
        <v>-11215</v>
      </c>
      <c r="AD44" s="22">
        <f t="shared" si="7"/>
        <v>-12908</v>
      </c>
      <c r="AE44" s="22">
        <f t="shared" si="8"/>
        <v>-6226</v>
      </c>
      <c r="AF44" s="22">
        <f t="shared" si="9"/>
        <v>-5062</v>
      </c>
      <c r="AG44" s="22">
        <f t="shared" si="10"/>
        <v>-3897</v>
      </c>
      <c r="AH44" s="22">
        <f t="shared" si="11"/>
        <v>-5306</v>
      </c>
      <c r="AI44" s="22">
        <f t="shared" si="12"/>
        <v>-3082</v>
      </c>
      <c r="AJ44" s="23">
        <f t="shared" si="13"/>
        <v>-0.80704672614547102</v>
      </c>
      <c r="AK44" s="23">
        <f t="shared" si="14"/>
        <v>-0.71886063727067906</v>
      </c>
      <c r="AL44" s="23">
        <f t="shared" si="15"/>
        <v>-0.86043432203389836</v>
      </c>
      <c r="AM44" s="23">
        <f t="shared" si="16"/>
        <v>-0.87997236205705265</v>
      </c>
      <c r="AN44" s="23">
        <f t="shared" si="17"/>
        <v>-0.87012180929474747</v>
      </c>
      <c r="AO44" s="23">
        <f t="shared" si="18"/>
        <v>-0.77895117977189066</v>
      </c>
      <c r="AP44" s="23">
        <f t="shared" si="19"/>
        <v>-0.41025303110173961</v>
      </c>
      <c r="AQ44" s="23">
        <f t="shared" si="20"/>
        <v>-0.29926101093703811</v>
      </c>
      <c r="AR44" s="23">
        <f t="shared" si="21"/>
        <v>-0.34244288224956065</v>
      </c>
      <c r="AS44" s="23">
        <f t="shared" si="22"/>
        <v>-0.46835554770941829</v>
      </c>
      <c r="AT44" s="23">
        <f t="shared" si="23"/>
        <v>-0.35539667896678967</v>
      </c>
    </row>
    <row r="45" spans="1:47" s="8" customFormat="1" x14ac:dyDescent="0.25">
      <c r="A45" s="30" t="s">
        <v>91</v>
      </c>
      <c r="B45" s="17" t="s">
        <v>17</v>
      </c>
      <c r="C45" s="18">
        <v>2692</v>
      </c>
      <c r="D45" s="18">
        <v>2793</v>
      </c>
      <c r="E45" s="18">
        <v>3328</v>
      </c>
      <c r="F45" s="18">
        <v>4631</v>
      </c>
      <c r="G45" s="18">
        <v>10017</v>
      </c>
      <c r="H45" s="18">
        <v>15382</v>
      </c>
      <c r="I45" s="18">
        <v>10708</v>
      </c>
      <c r="J45" s="18">
        <v>14560</v>
      </c>
      <c r="K45" s="18">
        <v>10665</v>
      </c>
      <c r="L45" s="18">
        <v>5844</v>
      </c>
      <c r="M45" s="18">
        <v>3794</v>
      </c>
      <c r="N45" s="19">
        <v>978</v>
      </c>
      <c r="O45" s="19">
        <v>1374</v>
      </c>
      <c r="P45" s="19">
        <v>1523</v>
      </c>
      <c r="Q45" s="19">
        <v>1565</v>
      </c>
      <c r="R45" s="19">
        <v>1896</v>
      </c>
      <c r="S45" s="19">
        <v>1824</v>
      </c>
      <c r="T45" s="19">
        <v>4615</v>
      </c>
      <c r="U45" s="19">
        <v>7317</v>
      </c>
      <c r="V45" s="19">
        <v>7032</v>
      </c>
      <c r="W45" s="19">
        <v>4712</v>
      </c>
      <c r="X45" s="19">
        <v>4419</v>
      </c>
      <c r="Y45" s="22">
        <f t="shared" si="2"/>
        <v>-1714</v>
      </c>
      <c r="Z45" s="22">
        <f t="shared" si="3"/>
        <v>-1419</v>
      </c>
      <c r="AA45" s="22">
        <f t="shared" si="4"/>
        <v>-1805</v>
      </c>
      <c r="AB45" s="22">
        <f t="shared" si="5"/>
        <v>-3066</v>
      </c>
      <c r="AC45" s="22">
        <f t="shared" si="6"/>
        <v>-8121</v>
      </c>
      <c r="AD45" s="22">
        <f t="shared" si="7"/>
        <v>-13558</v>
      </c>
      <c r="AE45" s="22">
        <f t="shared" si="8"/>
        <v>-6093</v>
      </c>
      <c r="AF45" s="22">
        <f t="shared" si="9"/>
        <v>-7243</v>
      </c>
      <c r="AG45" s="22">
        <f t="shared" si="10"/>
        <v>-3633</v>
      </c>
      <c r="AH45" s="22">
        <f t="shared" si="11"/>
        <v>-1132</v>
      </c>
      <c r="AI45" s="22">
        <f t="shared" si="12"/>
        <v>625</v>
      </c>
      <c r="AJ45" s="23">
        <f t="shared" si="13"/>
        <v>-0.63670133729569089</v>
      </c>
      <c r="AK45" s="23">
        <f t="shared" si="14"/>
        <v>-0.50805585392051555</v>
      </c>
      <c r="AL45" s="23">
        <f t="shared" si="15"/>
        <v>-0.54236778846153844</v>
      </c>
      <c r="AM45" s="23">
        <f t="shared" si="16"/>
        <v>-0.66206003023105164</v>
      </c>
      <c r="AN45" s="23">
        <f t="shared" si="17"/>
        <v>-0.81072177298592396</v>
      </c>
      <c r="AO45" s="23">
        <f t="shared" si="18"/>
        <v>-0.88141984137303342</v>
      </c>
      <c r="AP45" s="23">
        <f t="shared" si="19"/>
        <v>-0.56901382144191259</v>
      </c>
      <c r="AQ45" s="23">
        <f t="shared" si="20"/>
        <v>-0.49745879120879122</v>
      </c>
      <c r="AR45" s="23">
        <f t="shared" si="21"/>
        <v>-0.34064697609001404</v>
      </c>
      <c r="AS45" s="23">
        <f t="shared" si="22"/>
        <v>-0.19370294318959616</v>
      </c>
      <c r="AT45" s="23">
        <f t="shared" si="23"/>
        <v>0.1647337901950448</v>
      </c>
    </row>
    <row r="46" spans="1:47" s="8" customFormat="1" x14ac:dyDescent="0.25">
      <c r="A46" s="30" t="s">
        <v>86</v>
      </c>
      <c r="B46" s="17" t="s">
        <v>18</v>
      </c>
      <c r="C46" s="18">
        <v>8439</v>
      </c>
      <c r="D46" s="18">
        <v>7237</v>
      </c>
      <c r="E46" s="18">
        <v>9774</v>
      </c>
      <c r="F46" s="18">
        <v>12263</v>
      </c>
      <c r="G46" s="18">
        <v>18147</v>
      </c>
      <c r="H46" s="18">
        <v>13328</v>
      </c>
      <c r="I46" s="18">
        <v>23037</v>
      </c>
      <c r="J46" s="18">
        <v>19646</v>
      </c>
      <c r="K46" s="18">
        <v>16823</v>
      </c>
      <c r="L46" s="18">
        <v>12971</v>
      </c>
      <c r="M46" s="18">
        <v>11452</v>
      </c>
      <c r="N46" s="19">
        <v>522</v>
      </c>
      <c r="O46" s="19">
        <v>312</v>
      </c>
      <c r="P46" s="19">
        <v>398</v>
      </c>
      <c r="Q46" s="19">
        <v>309</v>
      </c>
      <c r="R46" s="19">
        <v>992</v>
      </c>
      <c r="S46" s="19">
        <v>1457</v>
      </c>
      <c r="T46" s="19">
        <v>5820</v>
      </c>
      <c r="U46" s="19">
        <v>8373</v>
      </c>
      <c r="V46" s="19">
        <v>7726</v>
      </c>
      <c r="W46" s="19">
        <v>6096</v>
      </c>
      <c r="X46" s="19">
        <v>4942</v>
      </c>
      <c r="Y46" s="22">
        <f t="shared" si="2"/>
        <v>-7917</v>
      </c>
      <c r="Z46" s="22">
        <f t="shared" si="3"/>
        <v>-6925</v>
      </c>
      <c r="AA46" s="22">
        <f t="shared" si="4"/>
        <v>-9376</v>
      </c>
      <c r="AB46" s="22">
        <f t="shared" si="5"/>
        <v>-11954</v>
      </c>
      <c r="AC46" s="22">
        <f t="shared" si="6"/>
        <v>-17155</v>
      </c>
      <c r="AD46" s="22">
        <f t="shared" si="7"/>
        <v>-11871</v>
      </c>
      <c r="AE46" s="22">
        <f t="shared" si="8"/>
        <v>-17217</v>
      </c>
      <c r="AF46" s="22">
        <f t="shared" si="9"/>
        <v>-11273</v>
      </c>
      <c r="AG46" s="22">
        <f t="shared" si="10"/>
        <v>-9097</v>
      </c>
      <c r="AH46" s="22">
        <f t="shared" si="11"/>
        <v>-6875</v>
      </c>
      <c r="AI46" s="22">
        <f t="shared" si="12"/>
        <v>-6510</v>
      </c>
      <c r="AJ46" s="23">
        <f t="shared" si="13"/>
        <v>-0.93814432989690721</v>
      </c>
      <c r="AK46" s="23">
        <f t="shared" si="14"/>
        <v>-0.95688821334807239</v>
      </c>
      <c r="AL46" s="23">
        <f t="shared" si="15"/>
        <v>-0.95927972171066089</v>
      </c>
      <c r="AM46" s="23">
        <f t="shared" si="16"/>
        <v>-0.97480225067275539</v>
      </c>
      <c r="AN46" s="23">
        <f t="shared" si="17"/>
        <v>-0.94533531713230834</v>
      </c>
      <c r="AO46" s="23">
        <f t="shared" si="18"/>
        <v>-0.89068127250900364</v>
      </c>
      <c r="AP46" s="23">
        <f t="shared" si="19"/>
        <v>-0.74736293788253683</v>
      </c>
      <c r="AQ46" s="23">
        <f t="shared" si="20"/>
        <v>-0.57380637279853408</v>
      </c>
      <c r="AR46" s="23">
        <f t="shared" si="21"/>
        <v>-0.54074778576948224</v>
      </c>
      <c r="AS46" s="23">
        <f t="shared" si="22"/>
        <v>-0.53002852517153654</v>
      </c>
      <c r="AT46" s="23">
        <f t="shared" si="23"/>
        <v>-0.56845965770171147</v>
      </c>
    </row>
    <row r="47" spans="1:47" s="8" customFormat="1" x14ac:dyDescent="0.25">
      <c r="A47" s="30" t="s">
        <v>87</v>
      </c>
      <c r="B47" s="17" t="s">
        <v>30</v>
      </c>
      <c r="C47" s="18">
        <v>8974</v>
      </c>
      <c r="D47" s="18">
        <v>9657</v>
      </c>
      <c r="E47" s="18">
        <v>10680</v>
      </c>
      <c r="F47" s="18">
        <v>10941</v>
      </c>
      <c r="G47" s="18">
        <v>15460</v>
      </c>
      <c r="H47" s="18">
        <v>18747</v>
      </c>
      <c r="I47" s="18">
        <v>19038</v>
      </c>
      <c r="J47" s="18">
        <v>17662</v>
      </c>
      <c r="K47" s="18">
        <v>15803</v>
      </c>
      <c r="L47" s="18">
        <v>11019</v>
      </c>
      <c r="M47" s="18">
        <v>10191</v>
      </c>
      <c r="N47" s="19">
        <v>3179</v>
      </c>
      <c r="O47" s="19">
        <v>1933</v>
      </c>
      <c r="P47" s="19">
        <v>876</v>
      </c>
      <c r="Q47" s="19">
        <v>958</v>
      </c>
      <c r="R47" s="19">
        <v>1651</v>
      </c>
      <c r="S47" s="19">
        <v>2124</v>
      </c>
      <c r="T47" s="19">
        <v>4407</v>
      </c>
      <c r="U47" s="19">
        <v>6200</v>
      </c>
      <c r="V47" s="19">
        <v>3798</v>
      </c>
      <c r="W47" s="19">
        <v>6030</v>
      </c>
      <c r="X47" s="19">
        <v>5423</v>
      </c>
      <c r="Y47" s="22">
        <f t="shared" si="2"/>
        <v>-5795</v>
      </c>
      <c r="Z47" s="22">
        <f t="shared" si="3"/>
        <v>-7724</v>
      </c>
      <c r="AA47" s="22">
        <f t="shared" si="4"/>
        <v>-9804</v>
      </c>
      <c r="AB47" s="22">
        <f t="shared" si="5"/>
        <v>-9983</v>
      </c>
      <c r="AC47" s="22">
        <f t="shared" si="6"/>
        <v>-13809</v>
      </c>
      <c r="AD47" s="22">
        <f t="shared" si="7"/>
        <v>-16623</v>
      </c>
      <c r="AE47" s="22">
        <f t="shared" si="8"/>
        <v>-14631</v>
      </c>
      <c r="AF47" s="22">
        <f t="shared" si="9"/>
        <v>-11462</v>
      </c>
      <c r="AG47" s="22">
        <f t="shared" si="10"/>
        <v>-12005</v>
      </c>
      <c r="AH47" s="22">
        <f t="shared" si="11"/>
        <v>-4989</v>
      </c>
      <c r="AI47" s="22">
        <f t="shared" si="12"/>
        <v>-4768</v>
      </c>
      <c r="AJ47" s="23">
        <f t="shared" si="13"/>
        <v>-0.6457544016046356</v>
      </c>
      <c r="AK47" s="23">
        <f t="shared" si="14"/>
        <v>-0.79983431707569641</v>
      </c>
      <c r="AL47" s="23">
        <f t="shared" si="15"/>
        <v>-0.91797752808988764</v>
      </c>
      <c r="AM47" s="23">
        <f t="shared" si="16"/>
        <v>-0.91243944794808518</v>
      </c>
      <c r="AN47" s="23">
        <f t="shared" si="17"/>
        <v>-0.89320827943078918</v>
      </c>
      <c r="AO47" s="23">
        <f t="shared" si="18"/>
        <v>-0.88670187229956798</v>
      </c>
      <c r="AP47" s="23">
        <f t="shared" si="19"/>
        <v>-0.768515600378191</v>
      </c>
      <c r="AQ47" s="23">
        <f t="shared" si="20"/>
        <v>-0.64896387725059446</v>
      </c>
      <c r="AR47" s="23">
        <f t="shared" si="21"/>
        <v>-0.75966588622413467</v>
      </c>
      <c r="AS47" s="23">
        <f t="shared" si="22"/>
        <v>-0.45276340865777293</v>
      </c>
      <c r="AT47" s="23">
        <f t="shared" si="23"/>
        <v>-0.46786380139338635</v>
      </c>
    </row>
    <row r="48" spans="1:47" s="8" customFormat="1" x14ac:dyDescent="0.25">
      <c r="A48" s="30" t="s">
        <v>88</v>
      </c>
      <c r="B48" s="17" t="s">
        <v>16</v>
      </c>
      <c r="C48" s="18">
        <v>2761</v>
      </c>
      <c r="D48" s="18">
        <v>3201</v>
      </c>
      <c r="E48" s="18">
        <v>3792</v>
      </c>
      <c r="F48" s="18">
        <v>5873</v>
      </c>
      <c r="G48" s="18">
        <v>8310</v>
      </c>
      <c r="H48" s="18">
        <v>9212</v>
      </c>
      <c r="I48" s="18">
        <v>10357</v>
      </c>
      <c r="J48" s="18">
        <v>9935</v>
      </c>
      <c r="K48" s="18">
        <v>5880</v>
      </c>
      <c r="L48" s="18">
        <v>3764</v>
      </c>
      <c r="M48" s="18">
        <v>3785</v>
      </c>
      <c r="N48" s="19">
        <v>1443</v>
      </c>
      <c r="O48" s="19">
        <v>982</v>
      </c>
      <c r="P48" s="19">
        <v>1078</v>
      </c>
      <c r="Q48" s="19">
        <v>1036</v>
      </c>
      <c r="R48" s="19">
        <v>1525</v>
      </c>
      <c r="S48" s="19">
        <v>1738</v>
      </c>
      <c r="T48" s="19">
        <v>5964</v>
      </c>
      <c r="U48" s="19">
        <v>7468</v>
      </c>
      <c r="V48" s="19">
        <v>3809</v>
      </c>
      <c r="W48" s="19">
        <v>3482</v>
      </c>
      <c r="X48" s="19">
        <v>2850</v>
      </c>
      <c r="Y48" s="22">
        <f t="shared" si="2"/>
        <v>-1318</v>
      </c>
      <c r="Z48" s="22">
        <f t="shared" si="3"/>
        <v>-2219</v>
      </c>
      <c r="AA48" s="22">
        <f t="shared" si="4"/>
        <v>-2714</v>
      </c>
      <c r="AB48" s="22">
        <f t="shared" si="5"/>
        <v>-4837</v>
      </c>
      <c r="AC48" s="22">
        <f t="shared" si="6"/>
        <v>-6785</v>
      </c>
      <c r="AD48" s="22">
        <f t="shared" si="7"/>
        <v>-7474</v>
      </c>
      <c r="AE48" s="22">
        <f t="shared" si="8"/>
        <v>-4393</v>
      </c>
      <c r="AF48" s="22">
        <f t="shared" si="9"/>
        <v>-2467</v>
      </c>
      <c r="AG48" s="22">
        <f t="shared" si="10"/>
        <v>-2071</v>
      </c>
      <c r="AH48" s="22">
        <f t="shared" si="11"/>
        <v>-282</v>
      </c>
      <c r="AI48" s="22">
        <f t="shared" si="12"/>
        <v>-935</v>
      </c>
      <c r="AJ48" s="23">
        <f t="shared" si="13"/>
        <v>-0.4773632741760232</v>
      </c>
      <c r="AK48" s="23">
        <f t="shared" si="14"/>
        <v>-0.69322086847860043</v>
      </c>
      <c r="AL48" s="23">
        <f t="shared" si="15"/>
        <v>-0.71571729957805907</v>
      </c>
      <c r="AM48" s="23">
        <f t="shared" si="16"/>
        <v>-0.82359952324195473</v>
      </c>
      <c r="AN48" s="23">
        <f t="shared" si="17"/>
        <v>-0.81648616125150419</v>
      </c>
      <c r="AO48" s="23">
        <f t="shared" si="18"/>
        <v>-0.81133304385584026</v>
      </c>
      <c r="AP48" s="23">
        <f t="shared" si="19"/>
        <v>-0.42415757458723569</v>
      </c>
      <c r="AQ48" s="23">
        <f t="shared" si="20"/>
        <v>-0.24831404126824358</v>
      </c>
      <c r="AR48" s="23">
        <f t="shared" si="21"/>
        <v>-0.35221088435374148</v>
      </c>
      <c r="AS48" s="23">
        <f t="shared" si="22"/>
        <v>-7.4920297555791715E-2</v>
      </c>
      <c r="AT48" s="23">
        <f t="shared" si="23"/>
        <v>-0.24702774108322326</v>
      </c>
    </row>
    <row r="49" spans="1:46" s="8" customFormat="1" x14ac:dyDescent="0.25">
      <c r="A49" s="30" t="s">
        <v>33</v>
      </c>
      <c r="B49" s="17" t="s">
        <v>33</v>
      </c>
      <c r="C49" s="18">
        <v>3232</v>
      </c>
      <c r="D49" s="18">
        <v>3973</v>
      </c>
      <c r="E49" s="18">
        <v>5114</v>
      </c>
      <c r="F49" s="18">
        <v>5227</v>
      </c>
      <c r="G49" s="18">
        <v>10647</v>
      </c>
      <c r="H49" s="18">
        <v>15216</v>
      </c>
      <c r="I49" s="18">
        <v>22807</v>
      </c>
      <c r="J49" s="18">
        <v>12946</v>
      </c>
      <c r="K49" s="18">
        <v>11942</v>
      </c>
      <c r="L49" s="18">
        <v>7886</v>
      </c>
      <c r="M49" s="18">
        <v>4655</v>
      </c>
      <c r="N49" s="19">
        <v>840</v>
      </c>
      <c r="O49" s="19">
        <v>729</v>
      </c>
      <c r="P49" s="19">
        <v>875</v>
      </c>
      <c r="Q49" s="19">
        <v>1229</v>
      </c>
      <c r="R49" s="19">
        <v>1716</v>
      </c>
      <c r="S49" s="19">
        <v>1795</v>
      </c>
      <c r="T49" s="19">
        <v>3466</v>
      </c>
      <c r="U49" s="19">
        <v>5352</v>
      </c>
      <c r="V49" s="19">
        <v>4849</v>
      </c>
      <c r="W49" s="19">
        <v>3644</v>
      </c>
      <c r="X49" s="19">
        <v>2941</v>
      </c>
      <c r="Y49" s="22">
        <f t="shared" si="2"/>
        <v>-2392</v>
      </c>
      <c r="Z49" s="22">
        <f t="shared" si="3"/>
        <v>-3244</v>
      </c>
      <c r="AA49" s="22">
        <f t="shared" si="4"/>
        <v>-4239</v>
      </c>
      <c r="AB49" s="22">
        <f t="shared" si="5"/>
        <v>-3998</v>
      </c>
      <c r="AC49" s="22">
        <f t="shared" si="6"/>
        <v>-8931</v>
      </c>
      <c r="AD49" s="22">
        <f t="shared" si="7"/>
        <v>-13421</v>
      </c>
      <c r="AE49" s="22">
        <f t="shared" si="8"/>
        <v>-19341</v>
      </c>
      <c r="AF49" s="22">
        <f t="shared" si="9"/>
        <v>-7594</v>
      </c>
      <c r="AG49" s="22">
        <f t="shared" si="10"/>
        <v>-7093</v>
      </c>
      <c r="AH49" s="22">
        <f t="shared" si="11"/>
        <v>-4242</v>
      </c>
      <c r="AI49" s="22">
        <f t="shared" si="12"/>
        <v>-1714</v>
      </c>
      <c r="AJ49" s="23">
        <f t="shared" si="13"/>
        <v>-0.74009900990099009</v>
      </c>
      <c r="AK49" s="23">
        <f t="shared" si="14"/>
        <v>-0.81651145230304556</v>
      </c>
      <c r="AL49" s="23">
        <f t="shared" si="15"/>
        <v>-0.82890105592491203</v>
      </c>
      <c r="AM49" s="23">
        <f t="shared" si="16"/>
        <v>-0.76487468911421463</v>
      </c>
      <c r="AN49" s="23">
        <f t="shared" si="17"/>
        <v>-0.83882783882783885</v>
      </c>
      <c r="AO49" s="23">
        <f t="shared" si="18"/>
        <v>-0.88203207150368035</v>
      </c>
      <c r="AP49" s="23">
        <f t="shared" si="19"/>
        <v>-0.84802911386854918</v>
      </c>
      <c r="AQ49" s="23">
        <f t="shared" si="20"/>
        <v>-0.58659045264946696</v>
      </c>
      <c r="AR49" s="23">
        <f t="shared" si="21"/>
        <v>-0.59395411153910571</v>
      </c>
      <c r="AS49" s="23">
        <f t="shared" si="22"/>
        <v>-0.5379152929241694</v>
      </c>
      <c r="AT49" s="23">
        <f t="shared" si="23"/>
        <v>-0.36820622986036522</v>
      </c>
    </row>
    <row r="50" spans="1:46" s="8" customFormat="1" x14ac:dyDescent="0.25">
      <c r="A50" s="30" t="s">
        <v>92</v>
      </c>
      <c r="B50" s="17" t="s">
        <v>28</v>
      </c>
      <c r="C50" s="18">
        <v>1900</v>
      </c>
      <c r="D50" s="18">
        <v>1704</v>
      </c>
      <c r="E50" s="18">
        <v>2222</v>
      </c>
      <c r="F50" s="18">
        <v>4760</v>
      </c>
      <c r="G50" s="18">
        <v>5356</v>
      </c>
      <c r="H50" s="18">
        <v>9859</v>
      </c>
      <c r="I50" s="18">
        <v>14125</v>
      </c>
      <c r="J50" s="18">
        <v>23676</v>
      </c>
      <c r="K50" s="18">
        <v>9958</v>
      </c>
      <c r="L50" s="18">
        <v>5085</v>
      </c>
      <c r="M50" s="18">
        <v>3096</v>
      </c>
      <c r="N50" s="19">
        <v>561</v>
      </c>
      <c r="O50" s="19">
        <v>885</v>
      </c>
      <c r="P50" s="19">
        <v>668</v>
      </c>
      <c r="Q50" s="19">
        <v>691</v>
      </c>
      <c r="R50" s="19">
        <v>1068</v>
      </c>
      <c r="S50" s="19">
        <v>1009</v>
      </c>
      <c r="T50" s="19">
        <v>3564</v>
      </c>
      <c r="U50" s="19">
        <v>4668</v>
      </c>
      <c r="V50" s="19">
        <v>3691</v>
      </c>
      <c r="W50" s="19">
        <v>4984</v>
      </c>
      <c r="X50" s="19">
        <v>5234</v>
      </c>
      <c r="Y50" s="22">
        <f t="shared" si="2"/>
        <v>-1339</v>
      </c>
      <c r="Z50" s="22">
        <f t="shared" si="3"/>
        <v>-819</v>
      </c>
      <c r="AA50" s="22">
        <f t="shared" si="4"/>
        <v>-1554</v>
      </c>
      <c r="AB50" s="22">
        <f t="shared" si="5"/>
        <v>-4069</v>
      </c>
      <c r="AC50" s="22">
        <f t="shared" si="6"/>
        <v>-4288</v>
      </c>
      <c r="AD50" s="22">
        <f t="shared" si="7"/>
        <v>-8850</v>
      </c>
      <c r="AE50" s="22">
        <f t="shared" si="8"/>
        <v>-10561</v>
      </c>
      <c r="AF50" s="22">
        <f t="shared" si="9"/>
        <v>-19008</v>
      </c>
      <c r="AG50" s="22">
        <f t="shared" si="10"/>
        <v>-6267</v>
      </c>
      <c r="AH50" s="22">
        <f t="shared" si="11"/>
        <v>-101</v>
      </c>
      <c r="AI50" s="22">
        <f t="shared" si="12"/>
        <v>2138</v>
      </c>
      <c r="AJ50" s="23">
        <f t="shared" si="13"/>
        <v>-0.70473684210526311</v>
      </c>
      <c r="AK50" s="23">
        <f t="shared" si="14"/>
        <v>-0.48063380281690143</v>
      </c>
      <c r="AL50" s="23">
        <f t="shared" si="15"/>
        <v>-0.69936993699369931</v>
      </c>
      <c r="AM50" s="23">
        <f t="shared" si="16"/>
        <v>-0.8548319327731092</v>
      </c>
      <c r="AN50" s="23">
        <f t="shared" si="17"/>
        <v>-0.80059746079163552</v>
      </c>
      <c r="AO50" s="23">
        <f t="shared" si="18"/>
        <v>-0.89765696318084998</v>
      </c>
      <c r="AP50" s="23">
        <f t="shared" si="19"/>
        <v>-0.74768141592920356</v>
      </c>
      <c r="AQ50" s="23">
        <f t="shared" si="20"/>
        <v>-0.80283831728332489</v>
      </c>
      <c r="AR50" s="23">
        <f t="shared" si="21"/>
        <v>-0.62934324161478206</v>
      </c>
      <c r="AS50" s="23">
        <f t="shared" si="22"/>
        <v>-1.9862340216322518E-2</v>
      </c>
      <c r="AT50" s="23">
        <f t="shared" si="23"/>
        <v>0.69056847545219635</v>
      </c>
    </row>
    <row r="51" spans="1:46" s="8" customFormat="1" x14ac:dyDescent="0.25">
      <c r="A51" s="30" t="s">
        <v>93</v>
      </c>
      <c r="B51" s="17" t="s">
        <v>29</v>
      </c>
      <c r="C51" s="18">
        <v>2041</v>
      </c>
      <c r="D51" s="18">
        <v>2011</v>
      </c>
      <c r="E51" s="18">
        <v>2779</v>
      </c>
      <c r="F51" s="18">
        <v>3986</v>
      </c>
      <c r="G51" s="18">
        <v>6028</v>
      </c>
      <c r="H51" s="18">
        <v>7323</v>
      </c>
      <c r="I51" s="18">
        <v>9170</v>
      </c>
      <c r="J51" s="18">
        <v>8850</v>
      </c>
      <c r="K51" s="18">
        <v>6061</v>
      </c>
      <c r="L51" s="18">
        <v>3676</v>
      </c>
      <c r="M51" s="18">
        <v>3891</v>
      </c>
      <c r="N51" s="19">
        <v>274</v>
      </c>
      <c r="O51" s="19">
        <v>354</v>
      </c>
      <c r="P51" s="19">
        <v>468</v>
      </c>
      <c r="Q51" s="19">
        <v>604</v>
      </c>
      <c r="R51" s="19">
        <v>848</v>
      </c>
      <c r="S51" s="19">
        <v>800</v>
      </c>
      <c r="T51" s="19">
        <v>2705</v>
      </c>
      <c r="U51" s="19">
        <v>4279</v>
      </c>
      <c r="V51" s="19">
        <v>3534</v>
      </c>
      <c r="W51" s="19">
        <v>3010</v>
      </c>
      <c r="X51" s="19">
        <v>2775</v>
      </c>
      <c r="Y51" s="22">
        <f t="shared" si="2"/>
        <v>-1767</v>
      </c>
      <c r="Z51" s="22">
        <f t="shared" si="3"/>
        <v>-1657</v>
      </c>
      <c r="AA51" s="22">
        <f t="shared" si="4"/>
        <v>-2311</v>
      </c>
      <c r="AB51" s="22">
        <f t="shared" si="5"/>
        <v>-3382</v>
      </c>
      <c r="AC51" s="22">
        <f t="shared" si="6"/>
        <v>-5180</v>
      </c>
      <c r="AD51" s="22">
        <f t="shared" si="7"/>
        <v>-6523</v>
      </c>
      <c r="AE51" s="22">
        <f t="shared" si="8"/>
        <v>-6465</v>
      </c>
      <c r="AF51" s="22">
        <f t="shared" si="9"/>
        <v>-4571</v>
      </c>
      <c r="AG51" s="22">
        <f t="shared" si="10"/>
        <v>-2527</v>
      </c>
      <c r="AH51" s="22">
        <f t="shared" si="11"/>
        <v>-666</v>
      </c>
      <c r="AI51" s="22">
        <f t="shared" si="12"/>
        <v>-1116</v>
      </c>
      <c r="AJ51" s="23">
        <f t="shared" si="13"/>
        <v>-0.86575208231259182</v>
      </c>
      <c r="AK51" s="23">
        <f t="shared" si="14"/>
        <v>-0.82396817503729491</v>
      </c>
      <c r="AL51" s="23">
        <f t="shared" si="15"/>
        <v>-0.83159409859661748</v>
      </c>
      <c r="AM51" s="23">
        <f t="shared" si="16"/>
        <v>-0.84846964375313594</v>
      </c>
      <c r="AN51" s="23">
        <f t="shared" si="17"/>
        <v>-0.85932315859323161</v>
      </c>
      <c r="AO51" s="23">
        <f t="shared" si="18"/>
        <v>-0.8907551549911239</v>
      </c>
      <c r="AP51" s="23">
        <f t="shared" si="19"/>
        <v>-0.70501635768811344</v>
      </c>
      <c r="AQ51" s="23">
        <f t="shared" si="20"/>
        <v>-0.51649717514124294</v>
      </c>
      <c r="AR51" s="23">
        <f t="shared" si="21"/>
        <v>-0.41692789968652039</v>
      </c>
      <c r="AS51" s="23">
        <f t="shared" si="22"/>
        <v>-0.18117519042437433</v>
      </c>
      <c r="AT51" s="23">
        <f t="shared" si="23"/>
        <v>-0.28681572860447185</v>
      </c>
    </row>
    <row r="52" spans="1:46" s="8" customFormat="1" x14ac:dyDescent="0.25">
      <c r="A52" s="30" t="s">
        <v>95</v>
      </c>
      <c r="B52" s="17" t="s">
        <v>15</v>
      </c>
      <c r="C52" s="18">
        <v>4567</v>
      </c>
      <c r="D52" s="18">
        <v>3337</v>
      </c>
      <c r="E52" s="18">
        <v>4685</v>
      </c>
      <c r="F52" s="18">
        <v>6655</v>
      </c>
      <c r="G52" s="18">
        <v>7896</v>
      </c>
      <c r="H52" s="18">
        <v>6943</v>
      </c>
      <c r="I52" s="18">
        <v>8353</v>
      </c>
      <c r="J52" s="18">
        <v>7275</v>
      </c>
      <c r="K52" s="18">
        <v>8171</v>
      </c>
      <c r="L52" s="18">
        <v>7321</v>
      </c>
      <c r="M52" s="18">
        <v>8205</v>
      </c>
      <c r="N52" s="19">
        <v>176</v>
      </c>
      <c r="O52" s="19">
        <v>168</v>
      </c>
      <c r="P52" s="19">
        <v>218</v>
      </c>
      <c r="Q52" s="19">
        <v>150</v>
      </c>
      <c r="R52" s="19">
        <v>221</v>
      </c>
      <c r="S52" s="19">
        <v>301</v>
      </c>
      <c r="T52" s="19">
        <v>2248</v>
      </c>
      <c r="U52" s="19">
        <v>1906</v>
      </c>
      <c r="V52" s="19">
        <v>1879</v>
      </c>
      <c r="W52" s="19">
        <v>2129</v>
      </c>
      <c r="X52" s="19">
        <v>3108</v>
      </c>
      <c r="Y52" s="22">
        <f t="shared" si="2"/>
        <v>-4391</v>
      </c>
      <c r="Z52" s="22">
        <f t="shared" si="3"/>
        <v>-3169</v>
      </c>
      <c r="AA52" s="22">
        <f t="shared" si="4"/>
        <v>-4467</v>
      </c>
      <c r="AB52" s="22">
        <f t="shared" si="5"/>
        <v>-6505</v>
      </c>
      <c r="AC52" s="22">
        <f t="shared" si="6"/>
        <v>-7675</v>
      </c>
      <c r="AD52" s="22">
        <f t="shared" si="7"/>
        <v>-6642</v>
      </c>
      <c r="AE52" s="22">
        <f t="shared" si="8"/>
        <v>-6105</v>
      </c>
      <c r="AF52" s="22">
        <f t="shared" si="9"/>
        <v>-5369</v>
      </c>
      <c r="AG52" s="22">
        <f t="shared" si="10"/>
        <v>-6292</v>
      </c>
      <c r="AH52" s="22">
        <f t="shared" si="11"/>
        <v>-5192</v>
      </c>
      <c r="AI52" s="22">
        <f t="shared" si="12"/>
        <v>-5097</v>
      </c>
      <c r="AJ52" s="23">
        <f t="shared" si="13"/>
        <v>-0.96146266695861615</v>
      </c>
      <c r="AK52" s="23">
        <f t="shared" si="14"/>
        <v>-0.94965537908300868</v>
      </c>
      <c r="AL52" s="23">
        <f t="shared" si="15"/>
        <v>-0.95346851654215581</v>
      </c>
      <c r="AM52" s="23">
        <f t="shared" si="16"/>
        <v>-0.97746055597295267</v>
      </c>
      <c r="AN52" s="23">
        <f t="shared" si="17"/>
        <v>-0.97201114488348528</v>
      </c>
      <c r="AO52" s="23">
        <f t="shared" si="18"/>
        <v>-0.95664698257237502</v>
      </c>
      <c r="AP52" s="23">
        <f t="shared" si="19"/>
        <v>-0.73087513468215015</v>
      </c>
      <c r="AQ52" s="23">
        <f t="shared" si="20"/>
        <v>-0.73800687285223365</v>
      </c>
      <c r="AR52" s="23">
        <f t="shared" si="21"/>
        <v>-0.77004038673356989</v>
      </c>
      <c r="AS52" s="23">
        <f t="shared" si="22"/>
        <v>-0.7091927332331649</v>
      </c>
      <c r="AT52" s="23">
        <f t="shared" si="23"/>
        <v>-0.62120658135283369</v>
      </c>
    </row>
    <row r="53" spans="1:46" s="8" customFormat="1" x14ac:dyDescent="0.25">
      <c r="A53" s="30" t="s">
        <v>94</v>
      </c>
      <c r="B53" s="17" t="s">
        <v>27</v>
      </c>
      <c r="C53" s="18">
        <v>1003</v>
      </c>
      <c r="D53" s="18">
        <v>1023</v>
      </c>
      <c r="E53" s="18">
        <v>1435</v>
      </c>
      <c r="F53" s="18">
        <v>1762</v>
      </c>
      <c r="G53" s="18">
        <v>2302</v>
      </c>
      <c r="H53" s="18">
        <v>3154</v>
      </c>
      <c r="I53" s="18">
        <v>4317</v>
      </c>
      <c r="J53" s="18">
        <v>3479</v>
      </c>
      <c r="K53" s="18">
        <v>2776</v>
      </c>
      <c r="L53" s="18">
        <v>1786</v>
      </c>
      <c r="M53" s="18">
        <v>2075</v>
      </c>
      <c r="N53" s="19">
        <v>194</v>
      </c>
      <c r="O53" s="19">
        <v>228</v>
      </c>
      <c r="P53" s="19">
        <v>178</v>
      </c>
      <c r="Q53" s="19">
        <v>183</v>
      </c>
      <c r="R53" s="19">
        <v>411</v>
      </c>
      <c r="S53" s="19">
        <v>333</v>
      </c>
      <c r="T53" s="19">
        <v>1911</v>
      </c>
      <c r="U53" s="19">
        <v>2271</v>
      </c>
      <c r="V53" s="19">
        <v>2274</v>
      </c>
      <c r="W53" s="19">
        <v>1333</v>
      </c>
      <c r="X53" s="19">
        <v>2289</v>
      </c>
      <c r="Y53" s="22">
        <f t="shared" si="2"/>
        <v>-809</v>
      </c>
      <c r="Z53" s="22">
        <f t="shared" si="3"/>
        <v>-795</v>
      </c>
      <c r="AA53" s="22">
        <f t="shared" si="4"/>
        <v>-1257</v>
      </c>
      <c r="AB53" s="22">
        <f t="shared" si="5"/>
        <v>-1579</v>
      </c>
      <c r="AC53" s="22">
        <f t="shared" si="6"/>
        <v>-1891</v>
      </c>
      <c r="AD53" s="22">
        <f t="shared" si="7"/>
        <v>-2821</v>
      </c>
      <c r="AE53" s="22">
        <f t="shared" si="8"/>
        <v>-2406</v>
      </c>
      <c r="AF53" s="22">
        <f t="shared" si="9"/>
        <v>-1208</v>
      </c>
      <c r="AG53" s="22">
        <f t="shared" si="10"/>
        <v>-502</v>
      </c>
      <c r="AH53" s="22">
        <f t="shared" si="11"/>
        <v>-453</v>
      </c>
      <c r="AI53" s="22">
        <f t="shared" si="12"/>
        <v>214</v>
      </c>
      <c r="AJ53" s="23">
        <f t="shared" si="13"/>
        <v>-0.80658025922233301</v>
      </c>
      <c r="AK53" s="23">
        <f t="shared" si="14"/>
        <v>-0.77712609970674484</v>
      </c>
      <c r="AL53" s="23">
        <f t="shared" si="15"/>
        <v>-0.87595818815331006</v>
      </c>
      <c r="AM53" s="23">
        <f t="shared" si="16"/>
        <v>-0.89614074914869468</v>
      </c>
      <c r="AN53" s="23">
        <f t="shared" si="17"/>
        <v>-0.82145960034752386</v>
      </c>
      <c r="AO53" s="23">
        <f t="shared" si="18"/>
        <v>-0.89441978440076098</v>
      </c>
      <c r="AP53" s="23">
        <f t="shared" si="19"/>
        <v>-0.55733148019457956</v>
      </c>
      <c r="AQ53" s="23">
        <f t="shared" si="20"/>
        <v>-0.34722621442943374</v>
      </c>
      <c r="AR53" s="23">
        <f t="shared" si="21"/>
        <v>-0.18083573487031701</v>
      </c>
      <c r="AS53" s="23">
        <f t="shared" si="22"/>
        <v>-0.25363941769316911</v>
      </c>
      <c r="AT53" s="23">
        <f t="shared" si="23"/>
        <v>0.10313253012048193</v>
      </c>
    </row>
    <row r="54" spans="1:46" s="8" customFormat="1" x14ac:dyDescent="0.25">
      <c r="A54" s="27" t="s">
        <v>11</v>
      </c>
      <c r="B54" s="17" t="s">
        <v>11</v>
      </c>
      <c r="C54" s="18">
        <v>949</v>
      </c>
      <c r="D54" s="18">
        <v>809</v>
      </c>
      <c r="E54" s="18">
        <v>906</v>
      </c>
      <c r="F54" s="18">
        <v>1525</v>
      </c>
      <c r="G54" s="18">
        <v>2270</v>
      </c>
      <c r="H54" s="18">
        <v>3482</v>
      </c>
      <c r="I54" s="18">
        <v>4192</v>
      </c>
      <c r="J54" s="18">
        <v>4122</v>
      </c>
      <c r="K54" s="18">
        <v>2442</v>
      </c>
      <c r="L54" s="18">
        <v>1458</v>
      </c>
      <c r="M54" s="18">
        <v>1209</v>
      </c>
      <c r="N54" s="19">
        <v>196</v>
      </c>
      <c r="O54" s="19">
        <v>211</v>
      </c>
      <c r="P54" s="19">
        <v>327</v>
      </c>
      <c r="Q54" s="19">
        <v>375</v>
      </c>
      <c r="R54" s="19">
        <v>281</v>
      </c>
      <c r="S54" s="19">
        <v>469</v>
      </c>
      <c r="T54" s="19">
        <v>1865</v>
      </c>
      <c r="U54" s="19">
        <v>2190</v>
      </c>
      <c r="V54" s="19">
        <v>1926</v>
      </c>
      <c r="W54" s="19">
        <v>1217</v>
      </c>
      <c r="X54" s="19">
        <v>839</v>
      </c>
      <c r="Y54" s="22">
        <f t="shared" si="2"/>
        <v>-753</v>
      </c>
      <c r="Z54" s="22">
        <f t="shared" si="3"/>
        <v>-598</v>
      </c>
      <c r="AA54" s="22">
        <f t="shared" si="4"/>
        <v>-579</v>
      </c>
      <c r="AB54" s="22">
        <f t="shared" si="5"/>
        <v>-1150</v>
      </c>
      <c r="AC54" s="22">
        <f t="shared" si="6"/>
        <v>-1989</v>
      </c>
      <c r="AD54" s="22">
        <f t="shared" si="7"/>
        <v>-3013</v>
      </c>
      <c r="AE54" s="22">
        <f t="shared" si="8"/>
        <v>-2327</v>
      </c>
      <c r="AF54" s="22">
        <f t="shared" si="9"/>
        <v>-1932</v>
      </c>
      <c r="AG54" s="22">
        <f t="shared" si="10"/>
        <v>-516</v>
      </c>
      <c r="AH54" s="22">
        <f t="shared" si="11"/>
        <v>-241</v>
      </c>
      <c r="AI54" s="22">
        <f t="shared" si="12"/>
        <v>-370</v>
      </c>
      <c r="AJ54" s="23">
        <f t="shared" si="13"/>
        <v>-0.79346680716543727</v>
      </c>
      <c r="AK54" s="23">
        <f t="shared" si="14"/>
        <v>-0.73918417799752778</v>
      </c>
      <c r="AL54" s="23">
        <f t="shared" si="15"/>
        <v>-0.63907284768211925</v>
      </c>
      <c r="AM54" s="23">
        <f t="shared" si="16"/>
        <v>-0.75409836065573765</v>
      </c>
      <c r="AN54" s="23">
        <f t="shared" si="17"/>
        <v>-0.87621145374449338</v>
      </c>
      <c r="AO54" s="23">
        <f t="shared" si="18"/>
        <v>-0.86530729465824241</v>
      </c>
      <c r="AP54" s="23">
        <f t="shared" si="19"/>
        <v>-0.55510496183206104</v>
      </c>
      <c r="AQ54" s="23">
        <f t="shared" si="20"/>
        <v>-0.46870451237263466</v>
      </c>
      <c r="AR54" s="23">
        <f t="shared" si="21"/>
        <v>-0.2113022113022113</v>
      </c>
      <c r="AS54" s="23">
        <f t="shared" si="22"/>
        <v>-0.16529492455418382</v>
      </c>
      <c r="AT54" s="23">
        <f t="shared" si="23"/>
        <v>-0.30603804797353185</v>
      </c>
    </row>
    <row r="55" spans="1:46" s="8" customFormat="1" x14ac:dyDescent="0.25">
      <c r="A55" s="30" t="s">
        <v>97</v>
      </c>
      <c r="B55" s="17" t="s">
        <v>22</v>
      </c>
      <c r="C55" s="18">
        <v>1650</v>
      </c>
      <c r="D55" s="18">
        <v>1533</v>
      </c>
      <c r="E55" s="18">
        <v>1826</v>
      </c>
      <c r="F55" s="18">
        <v>2932</v>
      </c>
      <c r="G55" s="18">
        <v>3540</v>
      </c>
      <c r="H55" s="18">
        <v>7256</v>
      </c>
      <c r="I55" s="18">
        <v>4462</v>
      </c>
      <c r="J55" s="18">
        <v>4938</v>
      </c>
      <c r="K55" s="18">
        <v>4909</v>
      </c>
      <c r="L55" s="18">
        <v>2755</v>
      </c>
      <c r="M55" s="18">
        <v>2205</v>
      </c>
      <c r="N55" s="19">
        <v>234</v>
      </c>
      <c r="O55" s="19">
        <v>154</v>
      </c>
      <c r="P55" s="19">
        <v>174</v>
      </c>
      <c r="Q55" s="19">
        <v>144</v>
      </c>
      <c r="R55" s="19">
        <v>327</v>
      </c>
      <c r="S55" s="19">
        <v>556</v>
      </c>
      <c r="T55" s="19">
        <v>1554</v>
      </c>
      <c r="U55" s="19">
        <v>1703</v>
      </c>
      <c r="V55" s="19">
        <v>1682</v>
      </c>
      <c r="W55" s="19">
        <v>1573</v>
      </c>
      <c r="X55" s="19">
        <v>1462</v>
      </c>
      <c r="Y55" s="22">
        <f t="shared" si="2"/>
        <v>-1416</v>
      </c>
      <c r="Z55" s="22">
        <f t="shared" si="3"/>
        <v>-1379</v>
      </c>
      <c r="AA55" s="22">
        <f t="shared" si="4"/>
        <v>-1652</v>
      </c>
      <c r="AB55" s="22">
        <f t="shared" si="5"/>
        <v>-2788</v>
      </c>
      <c r="AC55" s="22">
        <f t="shared" si="6"/>
        <v>-3213</v>
      </c>
      <c r="AD55" s="22">
        <f t="shared" si="7"/>
        <v>-6700</v>
      </c>
      <c r="AE55" s="22">
        <f t="shared" si="8"/>
        <v>-2908</v>
      </c>
      <c r="AF55" s="22">
        <f t="shared" si="9"/>
        <v>-3235</v>
      </c>
      <c r="AG55" s="22">
        <f t="shared" si="10"/>
        <v>-3227</v>
      </c>
      <c r="AH55" s="22">
        <f t="shared" si="11"/>
        <v>-1182</v>
      </c>
      <c r="AI55" s="22">
        <f t="shared" si="12"/>
        <v>-743</v>
      </c>
      <c r="AJ55" s="23">
        <f t="shared" si="13"/>
        <v>-0.85818181818181816</v>
      </c>
      <c r="AK55" s="23">
        <f t="shared" si="14"/>
        <v>-0.8995433789954338</v>
      </c>
      <c r="AL55" s="23">
        <f t="shared" si="15"/>
        <v>-0.904709748083242</v>
      </c>
      <c r="AM55" s="23">
        <f t="shared" si="16"/>
        <v>-0.9508867667121419</v>
      </c>
      <c r="AN55" s="23">
        <f t="shared" si="17"/>
        <v>-0.90762711864406775</v>
      </c>
      <c r="AO55" s="23">
        <f t="shared" si="18"/>
        <v>-0.92337375964718849</v>
      </c>
      <c r="AP55" s="23">
        <f t="shared" si="19"/>
        <v>-0.65172568354997762</v>
      </c>
      <c r="AQ55" s="23">
        <f t="shared" si="20"/>
        <v>-0.65512353179424865</v>
      </c>
      <c r="AR55" s="23">
        <f t="shared" si="21"/>
        <v>-0.65736402525972704</v>
      </c>
      <c r="AS55" s="23">
        <f t="shared" si="22"/>
        <v>-0.42903811252268603</v>
      </c>
      <c r="AT55" s="23">
        <f t="shared" si="23"/>
        <v>-0.33696145124716553</v>
      </c>
    </row>
    <row r="56" spans="1:46" s="8" customFormat="1" x14ac:dyDescent="0.25">
      <c r="A56" s="30" t="s">
        <v>96</v>
      </c>
      <c r="B56" s="17" t="s">
        <v>20</v>
      </c>
      <c r="C56" s="18">
        <v>917</v>
      </c>
      <c r="D56" s="18">
        <v>642</v>
      </c>
      <c r="E56" s="18">
        <v>1123</v>
      </c>
      <c r="F56" s="18">
        <v>1499</v>
      </c>
      <c r="G56" s="18">
        <v>2435</v>
      </c>
      <c r="H56" s="18">
        <v>3891</v>
      </c>
      <c r="I56" s="18">
        <v>6585</v>
      </c>
      <c r="J56" s="18">
        <v>5358</v>
      </c>
      <c r="K56" s="18">
        <v>2438</v>
      </c>
      <c r="L56" s="18">
        <v>1971</v>
      </c>
      <c r="M56" s="18">
        <v>1389</v>
      </c>
      <c r="N56" s="19">
        <v>101</v>
      </c>
      <c r="O56" s="19">
        <v>318</v>
      </c>
      <c r="P56" s="19">
        <v>139</v>
      </c>
      <c r="Q56" s="19">
        <v>115</v>
      </c>
      <c r="R56" s="19">
        <v>239</v>
      </c>
      <c r="S56" s="19">
        <v>302</v>
      </c>
      <c r="T56" s="19">
        <v>2619</v>
      </c>
      <c r="U56" s="19">
        <v>2474</v>
      </c>
      <c r="V56" s="19">
        <v>1353</v>
      </c>
      <c r="W56" s="19">
        <v>1148</v>
      </c>
      <c r="X56" s="19">
        <v>627</v>
      </c>
      <c r="Y56" s="22">
        <f t="shared" si="2"/>
        <v>-816</v>
      </c>
      <c r="Z56" s="22">
        <f t="shared" si="3"/>
        <v>-324</v>
      </c>
      <c r="AA56" s="22">
        <f t="shared" si="4"/>
        <v>-984</v>
      </c>
      <c r="AB56" s="22">
        <f t="shared" si="5"/>
        <v>-1384</v>
      </c>
      <c r="AC56" s="22">
        <f t="shared" si="6"/>
        <v>-2196</v>
      </c>
      <c r="AD56" s="22">
        <f t="shared" si="7"/>
        <v>-3589</v>
      </c>
      <c r="AE56" s="22">
        <f t="shared" si="8"/>
        <v>-3966</v>
      </c>
      <c r="AF56" s="22">
        <f t="shared" si="9"/>
        <v>-2884</v>
      </c>
      <c r="AG56" s="22">
        <f t="shared" si="10"/>
        <v>-1085</v>
      </c>
      <c r="AH56" s="22">
        <f t="shared" si="11"/>
        <v>-823</v>
      </c>
      <c r="AI56" s="22">
        <f t="shared" si="12"/>
        <v>-762</v>
      </c>
      <c r="AJ56" s="23">
        <f t="shared" si="13"/>
        <v>-0.88985823336968373</v>
      </c>
      <c r="AK56" s="23">
        <f t="shared" si="14"/>
        <v>-0.50467289719626163</v>
      </c>
      <c r="AL56" s="23">
        <f t="shared" si="15"/>
        <v>-0.87622439893143367</v>
      </c>
      <c r="AM56" s="23">
        <f t="shared" si="16"/>
        <v>-0.92328218812541696</v>
      </c>
      <c r="AN56" s="23">
        <f t="shared" si="17"/>
        <v>-0.90184804928131412</v>
      </c>
      <c r="AO56" s="23">
        <f t="shared" si="18"/>
        <v>-0.92238499100488303</v>
      </c>
      <c r="AP56" s="23">
        <f t="shared" si="19"/>
        <v>-0.6022779043280182</v>
      </c>
      <c r="AQ56" s="23">
        <f t="shared" si="20"/>
        <v>-0.53826054497946996</v>
      </c>
      <c r="AR56" s="23">
        <f t="shared" si="21"/>
        <v>-0.44503691550451191</v>
      </c>
      <c r="AS56" s="23">
        <f t="shared" si="22"/>
        <v>-0.41755454084221205</v>
      </c>
      <c r="AT56" s="23">
        <f t="shared" si="23"/>
        <v>-0.54859611231101513</v>
      </c>
    </row>
    <row r="57" spans="1:46" s="8" customFormat="1" x14ac:dyDescent="0.25">
      <c r="A57" s="30" t="s">
        <v>99</v>
      </c>
      <c r="B57" s="17" t="s">
        <v>32</v>
      </c>
      <c r="C57" s="18">
        <v>2355</v>
      </c>
      <c r="D57" s="18">
        <v>1642</v>
      </c>
      <c r="E57" s="18">
        <v>2786</v>
      </c>
      <c r="F57" s="18">
        <v>3767</v>
      </c>
      <c r="G57" s="18">
        <v>6697</v>
      </c>
      <c r="H57" s="18">
        <v>6194</v>
      </c>
      <c r="I57" s="18">
        <v>5444</v>
      </c>
      <c r="J57" s="18">
        <v>5859</v>
      </c>
      <c r="K57" s="18">
        <v>5431</v>
      </c>
      <c r="L57" s="18">
        <v>3534</v>
      </c>
      <c r="M57" s="18">
        <v>5530</v>
      </c>
      <c r="N57" s="19">
        <v>235</v>
      </c>
      <c r="O57" s="19">
        <v>268</v>
      </c>
      <c r="P57" s="19">
        <v>154</v>
      </c>
      <c r="Q57" s="19">
        <v>80</v>
      </c>
      <c r="R57" s="19">
        <v>43</v>
      </c>
      <c r="S57" s="19">
        <v>45</v>
      </c>
      <c r="T57" s="19">
        <v>184</v>
      </c>
      <c r="U57" s="19">
        <v>212</v>
      </c>
      <c r="V57" s="19">
        <v>228</v>
      </c>
      <c r="W57" s="19">
        <v>179</v>
      </c>
      <c r="X57" s="19">
        <v>208</v>
      </c>
      <c r="Y57" s="22">
        <f t="shared" si="2"/>
        <v>-2120</v>
      </c>
      <c r="Z57" s="22">
        <f t="shared" si="3"/>
        <v>-1374</v>
      </c>
      <c r="AA57" s="22">
        <f t="shared" si="4"/>
        <v>-2632</v>
      </c>
      <c r="AB57" s="22">
        <f t="shared" si="5"/>
        <v>-3687</v>
      </c>
      <c r="AC57" s="22">
        <f t="shared" si="6"/>
        <v>-6654</v>
      </c>
      <c r="AD57" s="22">
        <f t="shared" si="7"/>
        <v>-6149</v>
      </c>
      <c r="AE57" s="22">
        <f t="shared" si="8"/>
        <v>-5260</v>
      </c>
      <c r="AF57" s="22">
        <f t="shared" si="9"/>
        <v>-5647</v>
      </c>
      <c r="AG57" s="22">
        <f t="shared" si="10"/>
        <v>-5203</v>
      </c>
      <c r="AH57" s="22">
        <f t="shared" si="11"/>
        <v>-3355</v>
      </c>
      <c r="AI57" s="22">
        <f t="shared" si="12"/>
        <v>-5322</v>
      </c>
      <c r="AJ57" s="23">
        <f t="shared" si="13"/>
        <v>-0.9002123142250531</v>
      </c>
      <c r="AK57" s="23">
        <f t="shared" si="14"/>
        <v>-0.8367844092570037</v>
      </c>
      <c r="AL57" s="23">
        <f t="shared" si="15"/>
        <v>-0.94472361809045224</v>
      </c>
      <c r="AM57" s="23">
        <f t="shared" si="16"/>
        <v>-0.97876294133262542</v>
      </c>
      <c r="AN57" s="23">
        <f t="shared" si="17"/>
        <v>-0.9935792145736897</v>
      </c>
      <c r="AO57" s="23">
        <f t="shared" si="18"/>
        <v>-0.99273490474652892</v>
      </c>
      <c r="AP57" s="23">
        <f t="shared" si="19"/>
        <v>-0.96620132255694346</v>
      </c>
      <c r="AQ57" s="23">
        <f t="shared" si="20"/>
        <v>-0.96381635091312512</v>
      </c>
      <c r="AR57" s="23">
        <f t="shared" si="21"/>
        <v>-0.95801878107162586</v>
      </c>
      <c r="AS57" s="23">
        <f t="shared" si="22"/>
        <v>-0.94934917940011321</v>
      </c>
      <c r="AT57" s="23">
        <f t="shared" si="23"/>
        <v>-0.9623869801084991</v>
      </c>
    </row>
    <row r="58" spans="1:46" s="8" customFormat="1" x14ac:dyDescent="0.25">
      <c r="A58" s="30" t="s">
        <v>98</v>
      </c>
      <c r="B58" s="17" t="s">
        <v>31</v>
      </c>
      <c r="C58" s="18">
        <v>1028</v>
      </c>
      <c r="D58" s="18">
        <v>1442</v>
      </c>
      <c r="E58" s="18">
        <v>1184</v>
      </c>
      <c r="F58" s="18">
        <v>1926</v>
      </c>
      <c r="G58" s="18">
        <v>4758</v>
      </c>
      <c r="H58" s="18">
        <v>5334</v>
      </c>
      <c r="I58" s="18">
        <v>5382</v>
      </c>
      <c r="J58" s="18">
        <v>7233</v>
      </c>
      <c r="K58" s="18">
        <v>5803</v>
      </c>
      <c r="L58" s="18">
        <v>3282</v>
      </c>
      <c r="M58" s="18">
        <v>2376</v>
      </c>
      <c r="N58" s="19">
        <v>192</v>
      </c>
      <c r="O58" s="19">
        <v>77</v>
      </c>
      <c r="P58" s="20" t="s">
        <v>25</v>
      </c>
      <c r="Q58" s="19">
        <v>43</v>
      </c>
      <c r="R58" s="19">
        <v>141</v>
      </c>
      <c r="S58" s="19">
        <v>382</v>
      </c>
      <c r="T58" s="19">
        <v>326</v>
      </c>
      <c r="U58" s="19">
        <v>248</v>
      </c>
      <c r="V58" s="19">
        <v>106</v>
      </c>
      <c r="W58" s="19">
        <v>133</v>
      </c>
      <c r="X58" s="19">
        <v>88</v>
      </c>
      <c r="Y58" s="22">
        <f t="shared" si="2"/>
        <v>-836</v>
      </c>
      <c r="Z58" s="22">
        <f t="shared" si="3"/>
        <v>-1365</v>
      </c>
      <c r="AA58" s="22" t="e">
        <f t="shared" si="4"/>
        <v>#VALUE!</v>
      </c>
      <c r="AB58" s="22">
        <f t="shared" si="5"/>
        <v>-1883</v>
      </c>
      <c r="AC58" s="22">
        <f t="shared" si="6"/>
        <v>-4617</v>
      </c>
      <c r="AD58" s="22">
        <f t="shared" si="7"/>
        <v>-4952</v>
      </c>
      <c r="AE58" s="22">
        <f t="shared" si="8"/>
        <v>-5056</v>
      </c>
      <c r="AF58" s="22">
        <f t="shared" si="9"/>
        <v>-6985</v>
      </c>
      <c r="AG58" s="22">
        <f t="shared" si="10"/>
        <v>-5697</v>
      </c>
      <c r="AH58" s="22">
        <f t="shared" si="11"/>
        <v>-3149</v>
      </c>
      <c r="AI58" s="22">
        <f t="shared" si="12"/>
        <v>-2288</v>
      </c>
      <c r="AJ58" s="23">
        <f t="shared" si="13"/>
        <v>-0.8132295719844358</v>
      </c>
      <c r="AK58" s="23">
        <f t="shared" si="14"/>
        <v>-0.94660194174757284</v>
      </c>
      <c r="AL58" s="23" t="e">
        <f t="shared" si="15"/>
        <v>#VALUE!</v>
      </c>
      <c r="AM58" s="23">
        <f t="shared" si="16"/>
        <v>-0.97767393561786087</v>
      </c>
      <c r="AN58" s="23">
        <f t="shared" si="17"/>
        <v>-0.97036569987389665</v>
      </c>
      <c r="AO58" s="23">
        <f t="shared" si="18"/>
        <v>-0.92838395200599921</v>
      </c>
      <c r="AP58" s="23">
        <f t="shared" si="19"/>
        <v>-0.93942772203641767</v>
      </c>
      <c r="AQ58" s="23">
        <f t="shared" si="20"/>
        <v>-0.96571270565463851</v>
      </c>
      <c r="AR58" s="23">
        <f t="shared" si="21"/>
        <v>-0.98173358607616745</v>
      </c>
      <c r="AS58" s="23">
        <f t="shared" si="22"/>
        <v>-0.95947592931139547</v>
      </c>
      <c r="AT58" s="23">
        <f t="shared" si="23"/>
        <v>-0.96296296296296291</v>
      </c>
    </row>
    <row r="60" spans="1:46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2" spans="1:46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46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5" spans="2:2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9" spans="2:2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</sheetData>
  <mergeCells count="4">
    <mergeCell ref="Y3:AI3"/>
    <mergeCell ref="AJ3:AT3"/>
    <mergeCell ref="Y32:AI32"/>
    <mergeCell ref="AJ32:AT32"/>
  </mergeCells>
  <conditionalFormatting sqref="N3:W4 C3:L4 Y1:AT3 Y5:AT31 Y35:AT1048576">
    <cfRule type="cellIs" dxfId="82" priority="8" operator="lessThan">
      <formula>0</formula>
    </cfRule>
  </conditionalFormatting>
  <conditionalFormatting sqref="AJ5:AS5 Y5:AH5">
    <cfRule type="cellIs" dxfId="81" priority="7" operator="lessThan">
      <formula>0</formula>
    </cfRule>
  </conditionalFormatting>
  <conditionalFormatting sqref="N32:W33 C32:L33 Y32:AT32 Y34:AT34">
    <cfRule type="cellIs" dxfId="80" priority="3" operator="lessThan">
      <formula>0</formula>
    </cfRule>
  </conditionalFormatting>
  <conditionalFormatting sqref="AJ4:AS4 Y4:AH4">
    <cfRule type="cellIs" dxfId="79" priority="4" operator="lessThan">
      <formula>0</formula>
    </cfRule>
  </conditionalFormatting>
  <conditionalFormatting sqref="AJ34:AS34 Y34:AH34">
    <cfRule type="cellIs" dxfId="78" priority="2" operator="lessThan">
      <formula>0</formula>
    </cfRule>
  </conditionalFormatting>
  <conditionalFormatting sqref="AJ33:AS33 Y33:AH33">
    <cfRule type="cellIs" dxfId="77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47043-4E78-4562-84BE-9EE7493FDC18}">
  <dimension ref="A1:AT69"/>
  <sheetViews>
    <sheetView zoomScale="80" zoomScaleNormal="80" workbookViewId="0">
      <pane xSplit="2" ySplit="5" topLeftCell="C32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5" x14ac:dyDescent="0.25"/>
  <cols>
    <col min="1" max="1" width="8.7109375" style="79"/>
    <col min="2" max="2" width="11.42578125" customWidth="1"/>
    <col min="25" max="27" width="9.42578125" customWidth="1"/>
  </cols>
  <sheetData>
    <row r="1" spans="1:46" x14ac:dyDescent="0.25">
      <c r="B1" s="4" t="s">
        <v>34</v>
      </c>
    </row>
    <row r="2" spans="1:46" x14ac:dyDescent="0.25">
      <c r="B2" s="5" t="s">
        <v>112</v>
      </c>
    </row>
    <row r="3" spans="1:46" s="69" customFormat="1" x14ac:dyDescent="0.25">
      <c r="A3" s="64"/>
      <c r="B3" s="70"/>
      <c r="C3" s="67" t="s">
        <v>35</v>
      </c>
      <c r="D3" s="67" t="s">
        <v>36</v>
      </c>
      <c r="E3" s="67" t="s">
        <v>0</v>
      </c>
      <c r="F3" s="71" t="s">
        <v>1</v>
      </c>
      <c r="G3" s="71" t="s">
        <v>2</v>
      </c>
      <c r="H3" s="71" t="s">
        <v>3</v>
      </c>
      <c r="I3" s="71" t="s">
        <v>4</v>
      </c>
      <c r="J3" s="71" t="s">
        <v>37</v>
      </c>
      <c r="K3" s="71" t="s">
        <v>38</v>
      </c>
      <c r="L3" s="71" t="s">
        <v>39</v>
      </c>
      <c r="M3" s="72" t="s">
        <v>40</v>
      </c>
      <c r="N3" s="84" t="s">
        <v>35</v>
      </c>
      <c r="O3" s="84" t="s">
        <v>36</v>
      </c>
      <c r="P3" s="84" t="s">
        <v>0</v>
      </c>
      <c r="Q3" s="85" t="s">
        <v>1</v>
      </c>
      <c r="R3" s="85" t="s">
        <v>2</v>
      </c>
      <c r="S3" s="85" t="s">
        <v>3</v>
      </c>
      <c r="T3" s="85" t="s">
        <v>4</v>
      </c>
      <c r="U3" s="85" t="s">
        <v>37</v>
      </c>
      <c r="V3" s="85" t="s">
        <v>38</v>
      </c>
      <c r="W3" s="85" t="s">
        <v>39</v>
      </c>
      <c r="X3" s="86" t="s">
        <v>40</v>
      </c>
      <c r="Y3" s="101" t="s">
        <v>100</v>
      </c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 t="s">
        <v>100</v>
      </c>
      <c r="AK3" s="101"/>
      <c r="AL3" s="101"/>
      <c r="AM3" s="101"/>
      <c r="AN3" s="101"/>
      <c r="AO3" s="101"/>
      <c r="AP3" s="101"/>
      <c r="AQ3" s="101"/>
      <c r="AR3" s="101"/>
      <c r="AS3" s="101"/>
      <c r="AT3" s="101"/>
    </row>
    <row r="4" spans="1:46" s="69" customFormat="1" x14ac:dyDescent="0.25">
      <c r="A4" s="64"/>
      <c r="B4" s="68"/>
      <c r="C4" s="67" t="s">
        <v>67</v>
      </c>
      <c r="D4" s="67" t="s">
        <v>68</v>
      </c>
      <c r="E4" s="67" t="s">
        <v>69</v>
      </c>
      <c r="F4" s="67" t="s">
        <v>70</v>
      </c>
      <c r="G4" s="67" t="s">
        <v>71</v>
      </c>
      <c r="H4" s="67" t="s">
        <v>72</v>
      </c>
      <c r="I4" s="67" t="s">
        <v>73</v>
      </c>
      <c r="J4" s="67" t="s">
        <v>74</v>
      </c>
      <c r="K4" s="67" t="s">
        <v>75</v>
      </c>
      <c r="L4" s="67" t="s">
        <v>76</v>
      </c>
      <c r="M4" s="67" t="s">
        <v>40</v>
      </c>
      <c r="N4" s="84" t="s">
        <v>67</v>
      </c>
      <c r="O4" s="84" t="s">
        <v>68</v>
      </c>
      <c r="P4" s="84" t="s">
        <v>69</v>
      </c>
      <c r="Q4" s="84" t="s">
        <v>70</v>
      </c>
      <c r="R4" s="84" t="s">
        <v>71</v>
      </c>
      <c r="S4" s="84" t="s">
        <v>72</v>
      </c>
      <c r="T4" s="84" t="s">
        <v>73</v>
      </c>
      <c r="U4" s="84" t="s">
        <v>74</v>
      </c>
      <c r="V4" s="84" t="s">
        <v>75</v>
      </c>
      <c r="W4" s="84" t="s">
        <v>76</v>
      </c>
      <c r="X4" s="84" t="s">
        <v>40</v>
      </c>
      <c r="Y4" s="67" t="s">
        <v>67</v>
      </c>
      <c r="Z4" s="67" t="s">
        <v>68</v>
      </c>
      <c r="AA4" s="67" t="s">
        <v>69</v>
      </c>
      <c r="AB4" s="67" t="s">
        <v>70</v>
      </c>
      <c r="AC4" s="67" t="s">
        <v>71</v>
      </c>
      <c r="AD4" s="67" t="s">
        <v>72</v>
      </c>
      <c r="AE4" s="67" t="s">
        <v>73</v>
      </c>
      <c r="AF4" s="67" t="s">
        <v>74</v>
      </c>
      <c r="AG4" s="67" t="s">
        <v>75</v>
      </c>
      <c r="AH4" s="67" t="s">
        <v>76</v>
      </c>
      <c r="AI4" s="67" t="s">
        <v>40</v>
      </c>
      <c r="AJ4" s="84" t="s">
        <v>67</v>
      </c>
      <c r="AK4" s="84" t="s">
        <v>68</v>
      </c>
      <c r="AL4" s="84" t="s">
        <v>69</v>
      </c>
      <c r="AM4" s="84" t="s">
        <v>70</v>
      </c>
      <c r="AN4" s="84" t="s">
        <v>71</v>
      </c>
      <c r="AO4" s="84" t="s">
        <v>72</v>
      </c>
      <c r="AP4" s="84" t="s">
        <v>73</v>
      </c>
      <c r="AQ4" s="84" t="s">
        <v>74</v>
      </c>
      <c r="AR4" s="84" t="s">
        <v>75</v>
      </c>
      <c r="AS4" s="84" t="s">
        <v>76</v>
      </c>
      <c r="AT4" s="84" t="s">
        <v>40</v>
      </c>
    </row>
    <row r="5" spans="1:46" s="69" customFormat="1" x14ac:dyDescent="0.25">
      <c r="A5" s="64"/>
      <c r="B5" s="70"/>
      <c r="C5" s="72" t="s">
        <v>6</v>
      </c>
      <c r="D5" s="72" t="s">
        <v>6</v>
      </c>
      <c r="E5" s="72" t="s">
        <v>6</v>
      </c>
      <c r="F5" s="72" t="s">
        <v>6</v>
      </c>
      <c r="G5" s="72" t="s">
        <v>6</v>
      </c>
      <c r="H5" s="72" t="s">
        <v>6</v>
      </c>
      <c r="I5" s="72" t="s">
        <v>6</v>
      </c>
      <c r="J5" s="72" t="s">
        <v>6</v>
      </c>
      <c r="K5" s="72" t="s">
        <v>6</v>
      </c>
      <c r="L5" s="72" t="s">
        <v>6</v>
      </c>
      <c r="M5" s="72" t="s">
        <v>6</v>
      </c>
      <c r="N5" s="86" t="s">
        <v>7</v>
      </c>
      <c r="O5" s="86" t="s">
        <v>7</v>
      </c>
      <c r="P5" s="86" t="s">
        <v>7</v>
      </c>
      <c r="Q5" s="86" t="s">
        <v>7</v>
      </c>
      <c r="R5" s="86" t="s">
        <v>7</v>
      </c>
      <c r="S5" s="86" t="s">
        <v>7</v>
      </c>
      <c r="T5" s="86" t="s">
        <v>7</v>
      </c>
      <c r="U5" s="86" t="s">
        <v>7</v>
      </c>
      <c r="V5" s="86" t="s">
        <v>7</v>
      </c>
      <c r="W5" s="86" t="s">
        <v>7</v>
      </c>
      <c r="X5" s="86" t="s">
        <v>7</v>
      </c>
      <c r="Y5" s="76" t="s">
        <v>35</v>
      </c>
      <c r="Z5" s="76" t="s">
        <v>36</v>
      </c>
      <c r="AA5" s="76" t="s">
        <v>0</v>
      </c>
      <c r="AB5" s="77" t="s">
        <v>1</v>
      </c>
      <c r="AC5" s="77" t="s">
        <v>2</v>
      </c>
      <c r="AD5" s="77" t="s">
        <v>3</v>
      </c>
      <c r="AE5" s="77" t="s">
        <v>4</v>
      </c>
      <c r="AF5" s="77" t="s">
        <v>37</v>
      </c>
      <c r="AG5" s="77" t="s">
        <v>38</v>
      </c>
      <c r="AH5" s="77" t="s">
        <v>39</v>
      </c>
      <c r="AI5" s="75" t="s">
        <v>40</v>
      </c>
      <c r="AJ5" s="84" t="s">
        <v>35</v>
      </c>
      <c r="AK5" s="84" t="s">
        <v>36</v>
      </c>
      <c r="AL5" s="84" t="s">
        <v>0</v>
      </c>
      <c r="AM5" s="85" t="s">
        <v>1</v>
      </c>
      <c r="AN5" s="85" t="s">
        <v>2</v>
      </c>
      <c r="AO5" s="85" t="s">
        <v>3</v>
      </c>
      <c r="AP5" s="85" t="s">
        <v>4</v>
      </c>
      <c r="AQ5" s="85" t="s">
        <v>37</v>
      </c>
      <c r="AR5" s="85" t="s">
        <v>38</v>
      </c>
      <c r="AS5" s="85" t="s">
        <v>39</v>
      </c>
      <c r="AT5" s="86" t="s">
        <v>40</v>
      </c>
    </row>
    <row r="6" spans="1:46" s="8" customFormat="1" x14ac:dyDescent="0.25">
      <c r="A6" s="78" t="s">
        <v>78</v>
      </c>
      <c r="B6" s="17" t="s">
        <v>26</v>
      </c>
      <c r="C6" s="33">
        <v>223216</v>
      </c>
      <c r="D6" s="33">
        <v>232356</v>
      </c>
      <c r="E6" s="33">
        <v>89719</v>
      </c>
      <c r="F6" s="33">
        <v>12884</v>
      </c>
      <c r="G6" s="33">
        <v>37372</v>
      </c>
      <c r="H6" s="33">
        <v>163167</v>
      </c>
      <c r="I6" s="33">
        <v>346692</v>
      </c>
      <c r="J6" s="33">
        <v>330587</v>
      </c>
      <c r="K6" s="33">
        <v>153641</v>
      </c>
      <c r="L6" s="33">
        <v>158009</v>
      </c>
      <c r="M6" s="33">
        <v>118120</v>
      </c>
      <c r="N6" s="34">
        <v>96229</v>
      </c>
      <c r="O6" s="34">
        <v>99757</v>
      </c>
      <c r="P6" s="34">
        <v>51185</v>
      </c>
      <c r="Q6" s="34">
        <v>58928</v>
      </c>
      <c r="R6" s="34">
        <v>90007</v>
      </c>
      <c r="S6" s="34">
        <v>216226</v>
      </c>
      <c r="T6" s="34">
        <v>380716</v>
      </c>
      <c r="U6" s="34">
        <v>341551</v>
      </c>
      <c r="V6" s="34">
        <v>214455</v>
      </c>
      <c r="W6" s="34">
        <v>227439</v>
      </c>
      <c r="X6" s="34">
        <v>167264</v>
      </c>
      <c r="Y6" s="22">
        <f>N6-C6</f>
        <v>-126987</v>
      </c>
      <c r="Z6" s="22">
        <f t="shared" ref="Z6:AI21" si="0">O6-D6</f>
        <v>-132599</v>
      </c>
      <c r="AA6" s="22">
        <f t="shared" si="0"/>
        <v>-38534</v>
      </c>
      <c r="AB6" s="22">
        <f t="shared" si="0"/>
        <v>46044</v>
      </c>
      <c r="AC6" s="22">
        <f t="shared" si="0"/>
        <v>52635</v>
      </c>
      <c r="AD6" s="22">
        <f t="shared" si="0"/>
        <v>53059</v>
      </c>
      <c r="AE6" s="22">
        <f t="shared" si="0"/>
        <v>34024</v>
      </c>
      <c r="AF6" s="22">
        <f t="shared" si="0"/>
        <v>10964</v>
      </c>
      <c r="AG6" s="22">
        <f t="shared" si="0"/>
        <v>60814</v>
      </c>
      <c r="AH6" s="22">
        <f t="shared" si="0"/>
        <v>69430</v>
      </c>
      <c r="AI6" s="22">
        <f t="shared" si="0"/>
        <v>49144</v>
      </c>
      <c r="AJ6" s="23">
        <f>(N6-C6)/C6</f>
        <v>-0.56889739086803814</v>
      </c>
      <c r="AK6" s="23">
        <f t="shared" ref="AK6:AT21" si="1">(O6-D6)/D6</f>
        <v>-0.57067172786586096</v>
      </c>
      <c r="AL6" s="23">
        <f t="shared" si="1"/>
        <v>-0.42949653919459646</v>
      </c>
      <c r="AM6" s="23">
        <f t="shared" si="1"/>
        <v>3.5737348649487735</v>
      </c>
      <c r="AN6" s="23">
        <f t="shared" si="1"/>
        <v>1.4084073638017767</v>
      </c>
      <c r="AO6" s="23">
        <f t="shared" si="1"/>
        <v>0.32518217531731292</v>
      </c>
      <c r="AP6" s="23">
        <f t="shared" si="1"/>
        <v>9.813898215130433E-2</v>
      </c>
      <c r="AQ6" s="23">
        <f t="shared" si="1"/>
        <v>3.3165248482245217E-2</v>
      </c>
      <c r="AR6" s="23">
        <f t="shared" si="1"/>
        <v>0.39581882440234051</v>
      </c>
      <c r="AS6" s="23">
        <f t="shared" si="1"/>
        <v>0.43940535032814587</v>
      </c>
      <c r="AT6" s="23">
        <f t="shared" si="1"/>
        <v>0.41605147307822554</v>
      </c>
    </row>
    <row r="7" spans="1:46" s="8" customFormat="1" x14ac:dyDescent="0.25">
      <c r="A7" s="78" t="s">
        <v>79</v>
      </c>
      <c r="B7" s="17" t="s">
        <v>9</v>
      </c>
      <c r="C7" s="33">
        <v>94809</v>
      </c>
      <c r="D7" s="33">
        <v>111734</v>
      </c>
      <c r="E7" s="33">
        <v>44566</v>
      </c>
      <c r="F7" s="33">
        <v>11627</v>
      </c>
      <c r="G7" s="33">
        <v>31977</v>
      </c>
      <c r="H7" s="33">
        <v>121365</v>
      </c>
      <c r="I7" s="33">
        <v>210261</v>
      </c>
      <c r="J7" s="33">
        <v>218741</v>
      </c>
      <c r="K7" s="33">
        <v>115945</v>
      </c>
      <c r="L7" s="33">
        <v>138978</v>
      </c>
      <c r="M7" s="33">
        <v>103117</v>
      </c>
      <c r="N7" s="34">
        <v>85809</v>
      </c>
      <c r="O7" s="34">
        <v>87240</v>
      </c>
      <c r="P7" s="34">
        <v>42460</v>
      </c>
      <c r="Q7" s="34">
        <v>50226</v>
      </c>
      <c r="R7" s="34">
        <v>75166</v>
      </c>
      <c r="S7" s="34">
        <v>184536</v>
      </c>
      <c r="T7" s="34">
        <v>295563</v>
      </c>
      <c r="U7" s="34">
        <v>244561</v>
      </c>
      <c r="V7" s="34">
        <v>140150</v>
      </c>
      <c r="W7" s="34">
        <v>144912</v>
      </c>
      <c r="X7" s="34">
        <v>101621</v>
      </c>
      <c r="Y7" s="22">
        <f t="shared" ref="Y7:AI48" si="2">N7-C7</f>
        <v>-9000</v>
      </c>
      <c r="Z7" s="22">
        <f t="shared" si="0"/>
        <v>-24494</v>
      </c>
      <c r="AA7" s="22">
        <f t="shared" si="0"/>
        <v>-2106</v>
      </c>
      <c r="AB7" s="22">
        <f t="shared" si="0"/>
        <v>38599</v>
      </c>
      <c r="AC7" s="22">
        <f t="shared" si="0"/>
        <v>43189</v>
      </c>
      <c r="AD7" s="22">
        <f t="shared" si="0"/>
        <v>63171</v>
      </c>
      <c r="AE7" s="22">
        <f t="shared" si="0"/>
        <v>85302</v>
      </c>
      <c r="AF7" s="22">
        <f t="shared" si="0"/>
        <v>25820</v>
      </c>
      <c r="AG7" s="22">
        <f t="shared" si="0"/>
        <v>24205</v>
      </c>
      <c r="AH7" s="22">
        <f t="shared" si="0"/>
        <v>5934</v>
      </c>
      <c r="AI7" s="22">
        <f t="shared" si="0"/>
        <v>-1496</v>
      </c>
      <c r="AJ7" s="23">
        <f t="shared" ref="AJ7:AT48" si="3">(N7-C7)/C7</f>
        <v>-9.4927696737651487E-2</v>
      </c>
      <c r="AK7" s="23">
        <f t="shared" si="1"/>
        <v>-0.21921706911056615</v>
      </c>
      <c r="AL7" s="23">
        <f t="shared" si="1"/>
        <v>-4.7255755508683751E-2</v>
      </c>
      <c r="AM7" s="23">
        <f t="shared" si="1"/>
        <v>3.3197729422894984</v>
      </c>
      <c r="AN7" s="23">
        <f t="shared" si="1"/>
        <v>1.3506270131657128</v>
      </c>
      <c r="AO7" s="23">
        <f t="shared" si="1"/>
        <v>0.52050426399703376</v>
      </c>
      <c r="AP7" s="23">
        <f t="shared" si="1"/>
        <v>0.40569577810435603</v>
      </c>
      <c r="AQ7" s="23">
        <f t="shared" si="1"/>
        <v>0.11803914218184977</v>
      </c>
      <c r="AR7" s="23">
        <f t="shared" si="1"/>
        <v>0.208762775453879</v>
      </c>
      <c r="AS7" s="23">
        <f t="shared" si="1"/>
        <v>4.2697405344730821E-2</v>
      </c>
      <c r="AT7" s="23">
        <f t="shared" si="1"/>
        <v>-1.4507792119631099E-2</v>
      </c>
    </row>
    <row r="8" spans="1:46" s="32" customFormat="1" x14ac:dyDescent="0.25">
      <c r="A8" s="78" t="s">
        <v>80</v>
      </c>
      <c r="B8" s="27" t="s">
        <v>10</v>
      </c>
      <c r="C8" s="38">
        <v>128407</v>
      </c>
      <c r="D8" s="38">
        <v>120622</v>
      </c>
      <c r="E8" s="38">
        <v>45153</v>
      </c>
      <c r="F8" s="38">
        <v>1257</v>
      </c>
      <c r="G8" s="38">
        <v>5395</v>
      </c>
      <c r="H8" s="38">
        <v>41802</v>
      </c>
      <c r="I8" s="38">
        <v>136431</v>
      </c>
      <c r="J8" s="38">
        <v>111846</v>
      </c>
      <c r="K8" s="38">
        <v>37696</v>
      </c>
      <c r="L8" s="38">
        <v>19031</v>
      </c>
      <c r="M8" s="38">
        <v>15003</v>
      </c>
      <c r="N8" s="39">
        <v>10420</v>
      </c>
      <c r="O8" s="39">
        <v>12517</v>
      </c>
      <c r="P8" s="39">
        <v>8725</v>
      </c>
      <c r="Q8" s="39">
        <v>8702</v>
      </c>
      <c r="R8" s="39">
        <v>14841</v>
      </c>
      <c r="S8" s="39">
        <v>31690</v>
      </c>
      <c r="T8" s="39">
        <v>85153</v>
      </c>
      <c r="U8" s="39">
        <v>96990</v>
      </c>
      <c r="V8" s="39">
        <v>74305</v>
      </c>
      <c r="W8" s="39">
        <v>82527</v>
      </c>
      <c r="X8" s="39">
        <v>65643</v>
      </c>
      <c r="Y8" s="30">
        <f t="shared" si="2"/>
        <v>-117987</v>
      </c>
      <c r="Z8" s="30">
        <f t="shared" si="0"/>
        <v>-108105</v>
      </c>
      <c r="AA8" s="30">
        <f t="shared" si="0"/>
        <v>-36428</v>
      </c>
      <c r="AB8" s="30">
        <f t="shared" si="0"/>
        <v>7445</v>
      </c>
      <c r="AC8" s="30">
        <f t="shared" si="0"/>
        <v>9446</v>
      </c>
      <c r="AD8" s="30">
        <f t="shared" si="0"/>
        <v>-10112</v>
      </c>
      <c r="AE8" s="30">
        <f t="shared" si="0"/>
        <v>-51278</v>
      </c>
      <c r="AF8" s="30">
        <f t="shared" si="0"/>
        <v>-14856</v>
      </c>
      <c r="AG8" s="30">
        <f t="shared" si="0"/>
        <v>36609</v>
      </c>
      <c r="AH8" s="30">
        <f t="shared" si="0"/>
        <v>63496</v>
      </c>
      <c r="AI8" s="30">
        <f t="shared" si="0"/>
        <v>50640</v>
      </c>
      <c r="AJ8" s="31">
        <f t="shared" si="3"/>
        <v>-0.91885177599352064</v>
      </c>
      <c r="AK8" s="31">
        <f t="shared" si="1"/>
        <v>-0.89622954353268891</v>
      </c>
      <c r="AL8" s="31">
        <f t="shared" si="1"/>
        <v>-0.80676809957256435</v>
      </c>
      <c r="AM8" s="31">
        <f t="shared" si="1"/>
        <v>5.9228321400159105</v>
      </c>
      <c r="AN8" s="31">
        <f t="shared" si="1"/>
        <v>1.7508804448563484</v>
      </c>
      <c r="AO8" s="31">
        <f t="shared" si="1"/>
        <v>-0.24190230132529544</v>
      </c>
      <c r="AP8" s="31">
        <f t="shared" si="1"/>
        <v>-0.3758529952869949</v>
      </c>
      <c r="AQ8" s="31">
        <f t="shared" si="1"/>
        <v>-0.13282549219462475</v>
      </c>
      <c r="AR8" s="31">
        <f t="shared" si="1"/>
        <v>0.9711640492359932</v>
      </c>
      <c r="AS8" s="31">
        <f t="shared" si="1"/>
        <v>3.3364510535442173</v>
      </c>
      <c r="AT8" s="31">
        <f t="shared" si="1"/>
        <v>3.3753249350129972</v>
      </c>
    </row>
    <row r="9" spans="1:46" s="8" customFormat="1" x14ac:dyDescent="0.25">
      <c r="A9" s="78" t="s">
        <v>81</v>
      </c>
      <c r="B9" s="17" t="s">
        <v>21</v>
      </c>
      <c r="C9" s="33">
        <v>39963</v>
      </c>
      <c r="D9" s="33">
        <v>54977</v>
      </c>
      <c r="E9" s="33">
        <v>15934</v>
      </c>
      <c r="F9" s="33">
        <v>64</v>
      </c>
      <c r="G9" s="33">
        <v>1018</v>
      </c>
      <c r="H9" s="33">
        <v>20270</v>
      </c>
      <c r="I9" s="33">
        <v>81440</v>
      </c>
      <c r="J9" s="33">
        <v>41279</v>
      </c>
      <c r="K9" s="33">
        <v>16276</v>
      </c>
      <c r="L9" s="33">
        <v>4960</v>
      </c>
      <c r="M9" s="33">
        <v>3237</v>
      </c>
      <c r="N9" s="34">
        <v>2018</v>
      </c>
      <c r="O9" s="34">
        <v>2087</v>
      </c>
      <c r="P9" s="34">
        <v>1289</v>
      </c>
      <c r="Q9" s="34">
        <v>1330</v>
      </c>
      <c r="R9" s="34">
        <v>2836</v>
      </c>
      <c r="S9" s="34">
        <v>8196</v>
      </c>
      <c r="T9" s="34">
        <v>24054</v>
      </c>
      <c r="U9" s="34">
        <v>20952</v>
      </c>
      <c r="V9" s="34">
        <v>20398</v>
      </c>
      <c r="W9" s="34">
        <v>30741</v>
      </c>
      <c r="X9" s="34">
        <v>13791</v>
      </c>
      <c r="Y9" s="22">
        <f t="shared" si="2"/>
        <v>-37945</v>
      </c>
      <c r="Z9" s="22">
        <f t="shared" si="0"/>
        <v>-52890</v>
      </c>
      <c r="AA9" s="22">
        <f t="shared" si="0"/>
        <v>-14645</v>
      </c>
      <c r="AB9" s="22">
        <f t="shared" si="0"/>
        <v>1266</v>
      </c>
      <c r="AC9" s="22">
        <f t="shared" si="0"/>
        <v>1818</v>
      </c>
      <c r="AD9" s="22">
        <f t="shared" si="0"/>
        <v>-12074</v>
      </c>
      <c r="AE9" s="22">
        <f t="shared" si="0"/>
        <v>-57386</v>
      </c>
      <c r="AF9" s="22">
        <f t="shared" si="0"/>
        <v>-20327</v>
      </c>
      <c r="AG9" s="22">
        <f t="shared" si="0"/>
        <v>4122</v>
      </c>
      <c r="AH9" s="22">
        <f t="shared" si="0"/>
        <v>25781</v>
      </c>
      <c r="AI9" s="22">
        <f t="shared" si="0"/>
        <v>10554</v>
      </c>
      <c r="AJ9" s="23">
        <f t="shared" si="3"/>
        <v>-0.94950329054375293</v>
      </c>
      <c r="AK9" s="23">
        <f t="shared" si="1"/>
        <v>-0.96203867071684523</v>
      </c>
      <c r="AL9" s="23">
        <f t="shared" si="1"/>
        <v>-0.9191038031881511</v>
      </c>
      <c r="AM9" s="23">
        <f t="shared" si="1"/>
        <v>19.78125</v>
      </c>
      <c r="AN9" s="23">
        <f t="shared" si="1"/>
        <v>1.7858546168958742</v>
      </c>
      <c r="AO9" s="23">
        <f t="shared" si="1"/>
        <v>-0.59565860878145038</v>
      </c>
      <c r="AP9" s="23">
        <f t="shared" si="1"/>
        <v>-0.70464145383104126</v>
      </c>
      <c r="AQ9" s="23">
        <f t="shared" si="1"/>
        <v>-0.49242956466968679</v>
      </c>
      <c r="AR9" s="23">
        <f t="shared" si="1"/>
        <v>0.25325632833620054</v>
      </c>
      <c r="AS9" s="23">
        <f t="shared" si="1"/>
        <v>5.1977822580645165</v>
      </c>
      <c r="AT9" s="23">
        <f t="shared" si="1"/>
        <v>3.2604263206672845</v>
      </c>
    </row>
    <row r="10" spans="1:46" s="8" customFormat="1" x14ac:dyDescent="0.25">
      <c r="A10" s="78" t="s">
        <v>82</v>
      </c>
      <c r="B10" s="17" t="s">
        <v>14</v>
      </c>
      <c r="C10" s="33">
        <v>10425</v>
      </c>
      <c r="D10" s="33">
        <v>11852</v>
      </c>
      <c r="E10" s="33">
        <v>4143</v>
      </c>
      <c r="F10" s="33">
        <v>176</v>
      </c>
      <c r="G10" s="33">
        <v>1865</v>
      </c>
      <c r="H10" s="33">
        <v>10476</v>
      </c>
      <c r="I10" s="33">
        <v>18578</v>
      </c>
      <c r="J10" s="33">
        <v>28485</v>
      </c>
      <c r="K10" s="33">
        <v>5746</v>
      </c>
      <c r="L10" s="33">
        <v>2547</v>
      </c>
      <c r="M10" s="33">
        <v>1266</v>
      </c>
      <c r="N10" s="34">
        <v>1168</v>
      </c>
      <c r="O10" s="34">
        <v>1718</v>
      </c>
      <c r="P10" s="34">
        <v>1218</v>
      </c>
      <c r="Q10" s="34">
        <v>1030</v>
      </c>
      <c r="R10" s="34">
        <v>1969</v>
      </c>
      <c r="S10" s="34">
        <v>5363</v>
      </c>
      <c r="T10" s="34">
        <v>12546</v>
      </c>
      <c r="U10" s="34">
        <v>14626</v>
      </c>
      <c r="V10" s="34">
        <v>9090</v>
      </c>
      <c r="W10" s="34">
        <v>10365</v>
      </c>
      <c r="X10" s="34">
        <v>13396</v>
      </c>
      <c r="Y10" s="22">
        <f t="shared" si="2"/>
        <v>-9257</v>
      </c>
      <c r="Z10" s="22">
        <f t="shared" si="0"/>
        <v>-10134</v>
      </c>
      <c r="AA10" s="22">
        <f t="shared" si="0"/>
        <v>-2925</v>
      </c>
      <c r="AB10" s="22">
        <f t="shared" si="0"/>
        <v>854</v>
      </c>
      <c r="AC10" s="22">
        <f t="shared" si="0"/>
        <v>104</v>
      </c>
      <c r="AD10" s="22">
        <f t="shared" si="0"/>
        <v>-5113</v>
      </c>
      <c r="AE10" s="22">
        <f t="shared" si="0"/>
        <v>-6032</v>
      </c>
      <c r="AF10" s="22">
        <f t="shared" si="0"/>
        <v>-13859</v>
      </c>
      <c r="AG10" s="22">
        <f t="shared" si="0"/>
        <v>3344</v>
      </c>
      <c r="AH10" s="22">
        <f t="shared" si="0"/>
        <v>7818</v>
      </c>
      <c r="AI10" s="22">
        <f t="shared" si="0"/>
        <v>12130</v>
      </c>
      <c r="AJ10" s="23">
        <f t="shared" si="3"/>
        <v>-0.88796163069544365</v>
      </c>
      <c r="AK10" s="23">
        <f t="shared" si="1"/>
        <v>-0.85504556193047587</v>
      </c>
      <c r="AL10" s="23">
        <f t="shared" si="1"/>
        <v>-0.70601013758146269</v>
      </c>
      <c r="AM10" s="23">
        <f t="shared" si="1"/>
        <v>4.8522727272727275</v>
      </c>
      <c r="AN10" s="23">
        <f t="shared" si="1"/>
        <v>5.5764075067024126E-2</v>
      </c>
      <c r="AO10" s="23">
        <f t="shared" si="1"/>
        <v>-0.48806796487208859</v>
      </c>
      <c r="AP10" s="23">
        <f t="shared" si="1"/>
        <v>-0.32468511142211215</v>
      </c>
      <c r="AQ10" s="23">
        <f t="shared" si="1"/>
        <v>-0.4865367737405652</v>
      </c>
      <c r="AR10" s="23">
        <f t="shared" si="1"/>
        <v>0.58197006613296209</v>
      </c>
      <c r="AS10" s="23">
        <f t="shared" si="1"/>
        <v>3.0694935217903416</v>
      </c>
      <c r="AT10" s="23">
        <f t="shared" si="1"/>
        <v>9.5813586097946288</v>
      </c>
    </row>
    <row r="11" spans="1:46" s="8" customFormat="1" x14ac:dyDescent="0.25">
      <c r="A11" s="30" t="s">
        <v>84</v>
      </c>
      <c r="B11" s="17" t="s">
        <v>19</v>
      </c>
      <c r="C11" s="33">
        <v>2849</v>
      </c>
      <c r="D11" s="33">
        <v>3268</v>
      </c>
      <c r="E11" s="33">
        <v>1631</v>
      </c>
      <c r="F11" s="33">
        <v>39</v>
      </c>
      <c r="G11" s="33">
        <v>85</v>
      </c>
      <c r="H11" s="33">
        <v>1104</v>
      </c>
      <c r="I11" s="33">
        <v>7080</v>
      </c>
      <c r="J11" s="33">
        <v>9406</v>
      </c>
      <c r="K11" s="33">
        <v>2089</v>
      </c>
      <c r="L11" s="33">
        <v>1303</v>
      </c>
      <c r="M11" s="33">
        <v>1093</v>
      </c>
      <c r="N11" s="34">
        <v>880</v>
      </c>
      <c r="O11" s="34">
        <v>813</v>
      </c>
      <c r="P11" s="34">
        <v>834</v>
      </c>
      <c r="Q11" s="34">
        <v>726</v>
      </c>
      <c r="R11" s="34">
        <v>993</v>
      </c>
      <c r="S11" s="34">
        <v>1746</v>
      </c>
      <c r="T11" s="34">
        <v>6120</v>
      </c>
      <c r="U11" s="34">
        <v>10269</v>
      </c>
      <c r="V11" s="34">
        <v>8072</v>
      </c>
      <c r="W11" s="34">
        <v>5179</v>
      </c>
      <c r="X11" s="34">
        <v>3204</v>
      </c>
      <c r="Y11" s="22">
        <f t="shared" si="2"/>
        <v>-1969</v>
      </c>
      <c r="Z11" s="22">
        <f t="shared" si="0"/>
        <v>-2455</v>
      </c>
      <c r="AA11" s="22">
        <f t="shared" si="0"/>
        <v>-797</v>
      </c>
      <c r="AB11" s="22">
        <f t="shared" si="0"/>
        <v>687</v>
      </c>
      <c r="AC11" s="22">
        <f t="shared" si="0"/>
        <v>908</v>
      </c>
      <c r="AD11" s="22">
        <f t="shared" si="0"/>
        <v>642</v>
      </c>
      <c r="AE11" s="22">
        <f t="shared" si="0"/>
        <v>-960</v>
      </c>
      <c r="AF11" s="22">
        <f t="shared" si="0"/>
        <v>863</v>
      </c>
      <c r="AG11" s="22">
        <f t="shared" si="0"/>
        <v>5983</v>
      </c>
      <c r="AH11" s="22">
        <f t="shared" si="0"/>
        <v>3876</v>
      </c>
      <c r="AI11" s="22">
        <f t="shared" si="0"/>
        <v>2111</v>
      </c>
      <c r="AJ11" s="23">
        <f t="shared" si="3"/>
        <v>-0.69111969111969107</v>
      </c>
      <c r="AK11" s="23">
        <f t="shared" si="1"/>
        <v>-0.75122399020807828</v>
      </c>
      <c r="AL11" s="23">
        <f t="shared" si="1"/>
        <v>-0.48865726548129984</v>
      </c>
      <c r="AM11" s="23">
        <f t="shared" si="1"/>
        <v>17.615384615384617</v>
      </c>
      <c r="AN11" s="23">
        <f t="shared" si="1"/>
        <v>10.68235294117647</v>
      </c>
      <c r="AO11" s="23">
        <f t="shared" si="1"/>
        <v>0.58152173913043481</v>
      </c>
      <c r="AP11" s="23">
        <f t="shared" si="1"/>
        <v>-0.13559322033898305</v>
      </c>
      <c r="AQ11" s="23">
        <f t="shared" si="1"/>
        <v>9.1749946842440991E-2</v>
      </c>
      <c r="AR11" s="23">
        <f t="shared" si="1"/>
        <v>2.8640497845859261</v>
      </c>
      <c r="AS11" s="23">
        <f t="shared" si="1"/>
        <v>2.9746738296239448</v>
      </c>
      <c r="AT11" s="23">
        <f t="shared" si="1"/>
        <v>1.9313815187557182</v>
      </c>
    </row>
    <row r="12" spans="1:46" s="8" customFormat="1" x14ac:dyDescent="0.25">
      <c r="A12" s="30" t="s">
        <v>85</v>
      </c>
      <c r="B12" s="17" t="s">
        <v>13</v>
      </c>
      <c r="C12" s="33">
        <v>3484</v>
      </c>
      <c r="D12" s="33">
        <v>3034</v>
      </c>
      <c r="E12" s="33">
        <v>1087</v>
      </c>
      <c r="F12" s="33">
        <v>40</v>
      </c>
      <c r="G12" s="33">
        <v>743</v>
      </c>
      <c r="H12" s="33">
        <v>3739</v>
      </c>
      <c r="I12" s="33">
        <v>10390</v>
      </c>
      <c r="J12" s="33">
        <v>12642</v>
      </c>
      <c r="K12" s="33">
        <v>3122</v>
      </c>
      <c r="L12" s="33">
        <v>996</v>
      </c>
      <c r="M12" s="33">
        <v>748</v>
      </c>
      <c r="N12" s="34">
        <v>609</v>
      </c>
      <c r="O12" s="34">
        <v>834</v>
      </c>
      <c r="P12" s="34">
        <v>575</v>
      </c>
      <c r="Q12" s="34">
        <v>634</v>
      </c>
      <c r="R12" s="34">
        <v>752</v>
      </c>
      <c r="S12" s="34">
        <v>1857</v>
      </c>
      <c r="T12" s="34">
        <v>4654</v>
      </c>
      <c r="U12" s="34">
        <v>6306</v>
      </c>
      <c r="V12" s="34">
        <v>3820</v>
      </c>
      <c r="W12" s="34">
        <v>3236</v>
      </c>
      <c r="X12" s="34">
        <v>2988</v>
      </c>
      <c r="Y12" s="22">
        <f t="shared" si="2"/>
        <v>-2875</v>
      </c>
      <c r="Z12" s="22">
        <f t="shared" si="0"/>
        <v>-2200</v>
      </c>
      <c r="AA12" s="22">
        <f t="shared" si="0"/>
        <v>-512</v>
      </c>
      <c r="AB12" s="22">
        <f t="shared" si="0"/>
        <v>594</v>
      </c>
      <c r="AC12" s="22">
        <f t="shared" si="0"/>
        <v>9</v>
      </c>
      <c r="AD12" s="22">
        <f t="shared" si="0"/>
        <v>-1882</v>
      </c>
      <c r="AE12" s="22">
        <f t="shared" si="0"/>
        <v>-5736</v>
      </c>
      <c r="AF12" s="22">
        <f t="shared" si="0"/>
        <v>-6336</v>
      </c>
      <c r="AG12" s="22">
        <f t="shared" si="0"/>
        <v>698</v>
      </c>
      <c r="AH12" s="22">
        <f t="shared" si="0"/>
        <v>2240</v>
      </c>
      <c r="AI12" s="22">
        <f t="shared" si="0"/>
        <v>2240</v>
      </c>
      <c r="AJ12" s="23">
        <f t="shared" si="3"/>
        <v>-0.82520091848450061</v>
      </c>
      <c r="AK12" s="23">
        <f t="shared" si="1"/>
        <v>-0.72511535926170068</v>
      </c>
      <c r="AL12" s="23">
        <f t="shared" si="1"/>
        <v>-0.47102115915363385</v>
      </c>
      <c r="AM12" s="23">
        <f t="shared" si="1"/>
        <v>14.85</v>
      </c>
      <c r="AN12" s="23">
        <f t="shared" si="1"/>
        <v>1.2113055181695828E-2</v>
      </c>
      <c r="AO12" s="23">
        <f t="shared" si="1"/>
        <v>-0.50334313987697243</v>
      </c>
      <c r="AP12" s="23">
        <f t="shared" si="1"/>
        <v>-0.55206929740134747</v>
      </c>
      <c r="AQ12" s="23">
        <f t="shared" si="1"/>
        <v>-0.50118652112007589</v>
      </c>
      <c r="AR12" s="23">
        <f t="shared" si="1"/>
        <v>0.22357463164638053</v>
      </c>
      <c r="AS12" s="23">
        <f t="shared" si="1"/>
        <v>2.248995983935743</v>
      </c>
      <c r="AT12" s="23">
        <f t="shared" si="1"/>
        <v>2.9946524064171123</v>
      </c>
    </row>
    <row r="13" spans="1:46" s="8" customFormat="1" x14ac:dyDescent="0.25">
      <c r="A13" s="30" t="s">
        <v>83</v>
      </c>
      <c r="B13" s="17" t="s">
        <v>24</v>
      </c>
      <c r="C13" s="33">
        <v>42043</v>
      </c>
      <c r="D13" s="33">
        <v>15470</v>
      </c>
      <c r="E13" s="33">
        <v>9407</v>
      </c>
      <c r="F13" s="33">
        <v>169</v>
      </c>
      <c r="G13" s="33">
        <v>252</v>
      </c>
      <c r="H13" s="33">
        <v>878</v>
      </c>
      <c r="I13" s="33">
        <v>1493</v>
      </c>
      <c r="J13" s="33">
        <v>1626</v>
      </c>
      <c r="K13" s="33">
        <v>1143</v>
      </c>
      <c r="L13" s="33">
        <v>1017</v>
      </c>
      <c r="M13" s="33">
        <v>941</v>
      </c>
      <c r="N13" s="34">
        <v>727</v>
      </c>
      <c r="O13" s="34">
        <v>812</v>
      </c>
      <c r="P13" s="34">
        <v>639</v>
      </c>
      <c r="Q13" s="34">
        <v>596</v>
      </c>
      <c r="R13" s="34">
        <v>788</v>
      </c>
      <c r="S13" s="34">
        <v>1622</v>
      </c>
      <c r="T13" s="34">
        <v>3395</v>
      </c>
      <c r="U13" s="34">
        <v>3756</v>
      </c>
      <c r="V13" s="34">
        <v>2664</v>
      </c>
      <c r="W13" s="34">
        <v>3865</v>
      </c>
      <c r="X13" s="34">
        <v>4056</v>
      </c>
      <c r="Y13" s="22">
        <f t="shared" si="2"/>
        <v>-41316</v>
      </c>
      <c r="Z13" s="22">
        <f t="shared" si="0"/>
        <v>-14658</v>
      </c>
      <c r="AA13" s="22">
        <f t="shared" si="0"/>
        <v>-8768</v>
      </c>
      <c r="AB13" s="22">
        <f t="shared" si="0"/>
        <v>427</v>
      </c>
      <c r="AC13" s="22">
        <f t="shared" si="0"/>
        <v>536</v>
      </c>
      <c r="AD13" s="22">
        <f t="shared" si="0"/>
        <v>744</v>
      </c>
      <c r="AE13" s="22">
        <f t="shared" si="0"/>
        <v>1902</v>
      </c>
      <c r="AF13" s="22">
        <f t="shared" si="0"/>
        <v>2130</v>
      </c>
      <c r="AG13" s="22">
        <f t="shared" si="0"/>
        <v>1521</v>
      </c>
      <c r="AH13" s="22">
        <f t="shared" si="0"/>
        <v>2848</v>
      </c>
      <c r="AI13" s="22">
        <f t="shared" si="0"/>
        <v>3115</v>
      </c>
      <c r="AJ13" s="23">
        <f t="shared" si="3"/>
        <v>-0.98270817972076208</v>
      </c>
      <c r="AK13" s="23">
        <f t="shared" si="1"/>
        <v>-0.94751131221719453</v>
      </c>
      <c r="AL13" s="23">
        <f t="shared" si="1"/>
        <v>-0.93207186137982356</v>
      </c>
      <c r="AM13" s="23">
        <f t="shared" si="1"/>
        <v>2.526627218934911</v>
      </c>
      <c r="AN13" s="23">
        <f t="shared" si="1"/>
        <v>2.126984126984127</v>
      </c>
      <c r="AO13" s="23">
        <f t="shared" si="1"/>
        <v>0.84738041002277908</v>
      </c>
      <c r="AP13" s="23">
        <f t="shared" si="1"/>
        <v>1.2739450770261218</v>
      </c>
      <c r="AQ13" s="23">
        <f t="shared" si="1"/>
        <v>1.3099630996309963</v>
      </c>
      <c r="AR13" s="23">
        <f t="shared" si="1"/>
        <v>1.3307086614173229</v>
      </c>
      <c r="AS13" s="23">
        <f t="shared" si="1"/>
        <v>2.8003933136676498</v>
      </c>
      <c r="AT13" s="23">
        <f t="shared" si="1"/>
        <v>3.3103081827842722</v>
      </c>
    </row>
    <row r="14" spans="1:46" s="8" customFormat="1" x14ac:dyDescent="0.25">
      <c r="A14" s="30" t="s">
        <v>86</v>
      </c>
      <c r="B14" s="17" t="s">
        <v>18</v>
      </c>
      <c r="C14" s="33">
        <v>3350</v>
      </c>
      <c r="D14" s="33">
        <v>4320</v>
      </c>
      <c r="E14" s="33">
        <v>1176</v>
      </c>
      <c r="F14" s="33">
        <v>62</v>
      </c>
      <c r="G14" s="33">
        <v>63</v>
      </c>
      <c r="H14" s="33">
        <v>200</v>
      </c>
      <c r="I14" s="33">
        <v>401</v>
      </c>
      <c r="J14" s="33">
        <v>406</v>
      </c>
      <c r="K14" s="33">
        <v>390</v>
      </c>
      <c r="L14" s="33">
        <v>388</v>
      </c>
      <c r="M14" s="33">
        <v>279</v>
      </c>
      <c r="N14" s="34">
        <v>201</v>
      </c>
      <c r="O14" s="34">
        <v>133</v>
      </c>
      <c r="P14" s="34">
        <v>161</v>
      </c>
      <c r="Q14" s="34">
        <v>141</v>
      </c>
      <c r="R14" s="34">
        <v>487</v>
      </c>
      <c r="S14" s="34">
        <v>740</v>
      </c>
      <c r="T14" s="34">
        <v>2671</v>
      </c>
      <c r="U14" s="34">
        <v>3510</v>
      </c>
      <c r="V14" s="34">
        <v>3045</v>
      </c>
      <c r="W14" s="34">
        <v>2862</v>
      </c>
      <c r="X14" s="34">
        <v>2327</v>
      </c>
      <c r="Y14" s="22">
        <f t="shared" si="2"/>
        <v>-3149</v>
      </c>
      <c r="Z14" s="22">
        <f t="shared" si="0"/>
        <v>-4187</v>
      </c>
      <c r="AA14" s="22">
        <f t="shared" si="0"/>
        <v>-1015</v>
      </c>
      <c r="AB14" s="22">
        <f t="shared" si="0"/>
        <v>79</v>
      </c>
      <c r="AC14" s="22">
        <f t="shared" si="0"/>
        <v>424</v>
      </c>
      <c r="AD14" s="22">
        <f t="shared" si="0"/>
        <v>540</v>
      </c>
      <c r="AE14" s="22">
        <f t="shared" si="0"/>
        <v>2270</v>
      </c>
      <c r="AF14" s="22">
        <f t="shared" si="0"/>
        <v>3104</v>
      </c>
      <c r="AG14" s="22">
        <f t="shared" si="0"/>
        <v>2655</v>
      </c>
      <c r="AH14" s="22">
        <f t="shared" si="0"/>
        <v>2474</v>
      </c>
      <c r="AI14" s="22">
        <f t="shared" si="0"/>
        <v>2048</v>
      </c>
      <c r="AJ14" s="23">
        <f t="shared" si="3"/>
        <v>-0.94</v>
      </c>
      <c r="AK14" s="23">
        <f t="shared" si="1"/>
        <v>-0.969212962962963</v>
      </c>
      <c r="AL14" s="23">
        <f t="shared" si="1"/>
        <v>-0.86309523809523814</v>
      </c>
      <c r="AM14" s="23">
        <f t="shared" si="1"/>
        <v>1.2741935483870968</v>
      </c>
      <c r="AN14" s="23">
        <f t="shared" si="1"/>
        <v>6.7301587301587302</v>
      </c>
      <c r="AO14" s="23">
        <f t="shared" si="1"/>
        <v>2.7</v>
      </c>
      <c r="AP14" s="23">
        <f t="shared" si="1"/>
        <v>5.6608478802992517</v>
      </c>
      <c r="AQ14" s="23">
        <f t="shared" si="1"/>
        <v>7.6453201970443354</v>
      </c>
      <c r="AR14" s="23">
        <f t="shared" si="1"/>
        <v>6.8076923076923075</v>
      </c>
      <c r="AS14" s="23">
        <f t="shared" si="1"/>
        <v>6.3762886597938149</v>
      </c>
      <c r="AT14" s="23">
        <f t="shared" si="1"/>
        <v>7.3405017921146953</v>
      </c>
    </row>
    <row r="15" spans="1:46" s="8" customFormat="1" x14ac:dyDescent="0.25">
      <c r="A15" s="30" t="s">
        <v>87</v>
      </c>
      <c r="B15" s="17" t="s">
        <v>30</v>
      </c>
      <c r="C15" s="33">
        <v>3056</v>
      </c>
      <c r="D15" s="33">
        <v>3392</v>
      </c>
      <c r="E15" s="33">
        <v>1575</v>
      </c>
      <c r="F15" s="33">
        <v>65</v>
      </c>
      <c r="G15" s="33">
        <v>127</v>
      </c>
      <c r="H15" s="33">
        <v>256</v>
      </c>
      <c r="I15" s="33">
        <v>1350</v>
      </c>
      <c r="J15" s="33">
        <v>2308</v>
      </c>
      <c r="K15" s="33">
        <v>926</v>
      </c>
      <c r="L15" s="33">
        <v>618</v>
      </c>
      <c r="M15" s="33">
        <v>773</v>
      </c>
      <c r="N15" s="34">
        <v>880</v>
      </c>
      <c r="O15" s="34">
        <v>646</v>
      </c>
      <c r="P15" s="34">
        <v>246</v>
      </c>
      <c r="Q15" s="34">
        <v>297</v>
      </c>
      <c r="R15" s="34">
        <v>613</v>
      </c>
      <c r="S15" s="34">
        <v>1158</v>
      </c>
      <c r="T15" s="34">
        <v>2033</v>
      </c>
      <c r="U15" s="34">
        <v>2536</v>
      </c>
      <c r="V15" s="34">
        <v>1763</v>
      </c>
      <c r="W15" s="34">
        <v>2588</v>
      </c>
      <c r="X15" s="34">
        <v>2603</v>
      </c>
      <c r="Y15" s="22">
        <f t="shared" si="2"/>
        <v>-2176</v>
      </c>
      <c r="Z15" s="22">
        <f t="shared" si="0"/>
        <v>-2746</v>
      </c>
      <c r="AA15" s="22">
        <f t="shared" si="0"/>
        <v>-1329</v>
      </c>
      <c r="AB15" s="22">
        <f t="shared" si="0"/>
        <v>232</v>
      </c>
      <c r="AC15" s="22">
        <f t="shared" si="0"/>
        <v>486</v>
      </c>
      <c r="AD15" s="22">
        <f t="shared" si="0"/>
        <v>902</v>
      </c>
      <c r="AE15" s="22">
        <f t="shared" si="0"/>
        <v>683</v>
      </c>
      <c r="AF15" s="22">
        <f t="shared" si="0"/>
        <v>228</v>
      </c>
      <c r="AG15" s="22">
        <f t="shared" si="0"/>
        <v>837</v>
      </c>
      <c r="AH15" s="22">
        <f t="shared" si="0"/>
        <v>1970</v>
      </c>
      <c r="AI15" s="22">
        <f t="shared" si="0"/>
        <v>1830</v>
      </c>
      <c r="AJ15" s="23">
        <f t="shared" si="3"/>
        <v>-0.7120418848167539</v>
      </c>
      <c r="AK15" s="23">
        <f t="shared" si="1"/>
        <v>-0.80955188679245282</v>
      </c>
      <c r="AL15" s="23">
        <f t="shared" si="1"/>
        <v>-0.84380952380952379</v>
      </c>
      <c r="AM15" s="23">
        <f t="shared" si="1"/>
        <v>3.5692307692307694</v>
      </c>
      <c r="AN15" s="23">
        <f t="shared" si="1"/>
        <v>3.826771653543307</v>
      </c>
      <c r="AO15" s="23">
        <f t="shared" si="1"/>
        <v>3.5234375</v>
      </c>
      <c r="AP15" s="23">
        <f t="shared" si="1"/>
        <v>0.50592592592592589</v>
      </c>
      <c r="AQ15" s="23">
        <f t="shared" si="1"/>
        <v>9.8786828422876949E-2</v>
      </c>
      <c r="AR15" s="23">
        <f t="shared" si="1"/>
        <v>0.90388768898488125</v>
      </c>
      <c r="AS15" s="23">
        <f t="shared" si="1"/>
        <v>3.1877022653721685</v>
      </c>
      <c r="AT15" s="23">
        <f t="shared" si="1"/>
        <v>2.3673997412677878</v>
      </c>
    </row>
    <row r="16" spans="1:46" s="8" customFormat="1" x14ac:dyDescent="0.25">
      <c r="A16" s="30" t="s">
        <v>88</v>
      </c>
      <c r="B16" s="17" t="s">
        <v>16</v>
      </c>
      <c r="C16" s="33">
        <v>1135</v>
      </c>
      <c r="D16" s="33">
        <v>1564</v>
      </c>
      <c r="E16" s="33">
        <v>697</v>
      </c>
      <c r="F16" s="33">
        <v>13</v>
      </c>
      <c r="G16" s="33">
        <v>85</v>
      </c>
      <c r="H16" s="33">
        <v>428</v>
      </c>
      <c r="I16" s="33">
        <v>1976</v>
      </c>
      <c r="J16" s="33">
        <v>1609</v>
      </c>
      <c r="K16" s="33">
        <v>604</v>
      </c>
      <c r="L16" s="33">
        <v>554</v>
      </c>
      <c r="M16" s="33">
        <v>460</v>
      </c>
      <c r="N16" s="34">
        <v>272</v>
      </c>
      <c r="O16" s="34">
        <v>226</v>
      </c>
      <c r="P16" s="34">
        <v>297</v>
      </c>
      <c r="Q16" s="34">
        <v>299</v>
      </c>
      <c r="R16" s="34">
        <v>492</v>
      </c>
      <c r="S16" s="34">
        <v>959</v>
      </c>
      <c r="T16" s="34">
        <v>3068</v>
      </c>
      <c r="U16" s="34">
        <v>3835</v>
      </c>
      <c r="V16" s="34">
        <v>1784</v>
      </c>
      <c r="W16" s="34">
        <v>1716</v>
      </c>
      <c r="X16" s="34">
        <v>1311</v>
      </c>
      <c r="Y16" s="22">
        <f t="shared" si="2"/>
        <v>-863</v>
      </c>
      <c r="Z16" s="22">
        <f t="shared" si="0"/>
        <v>-1338</v>
      </c>
      <c r="AA16" s="22">
        <f t="shared" si="0"/>
        <v>-400</v>
      </c>
      <c r="AB16" s="22">
        <f t="shared" si="0"/>
        <v>286</v>
      </c>
      <c r="AC16" s="22">
        <f t="shared" si="0"/>
        <v>407</v>
      </c>
      <c r="AD16" s="22">
        <f t="shared" si="0"/>
        <v>531</v>
      </c>
      <c r="AE16" s="22">
        <f t="shared" si="0"/>
        <v>1092</v>
      </c>
      <c r="AF16" s="22">
        <f t="shared" si="0"/>
        <v>2226</v>
      </c>
      <c r="AG16" s="22">
        <f t="shared" si="0"/>
        <v>1180</v>
      </c>
      <c r="AH16" s="22">
        <f t="shared" si="0"/>
        <v>1162</v>
      </c>
      <c r="AI16" s="22">
        <f t="shared" si="0"/>
        <v>851</v>
      </c>
      <c r="AJ16" s="23">
        <f t="shared" si="3"/>
        <v>-0.76035242290748895</v>
      </c>
      <c r="AK16" s="23">
        <f t="shared" si="1"/>
        <v>-0.85549872122762149</v>
      </c>
      <c r="AL16" s="23">
        <f t="shared" si="1"/>
        <v>-0.57388809182209466</v>
      </c>
      <c r="AM16" s="23">
        <f t="shared" si="1"/>
        <v>22</v>
      </c>
      <c r="AN16" s="23">
        <f t="shared" si="1"/>
        <v>4.7882352941176469</v>
      </c>
      <c r="AO16" s="23">
        <f t="shared" si="1"/>
        <v>1.2406542056074767</v>
      </c>
      <c r="AP16" s="23">
        <f t="shared" si="1"/>
        <v>0.55263157894736847</v>
      </c>
      <c r="AQ16" s="23">
        <f t="shared" si="1"/>
        <v>1.3834679925419515</v>
      </c>
      <c r="AR16" s="23">
        <f t="shared" si="1"/>
        <v>1.9536423841059603</v>
      </c>
      <c r="AS16" s="23">
        <f t="shared" si="1"/>
        <v>2.0974729241877257</v>
      </c>
      <c r="AT16" s="23">
        <f t="shared" si="1"/>
        <v>1.85</v>
      </c>
    </row>
    <row r="17" spans="1:46" s="8" customFormat="1" x14ac:dyDescent="0.25">
      <c r="A17" s="30" t="s">
        <v>89</v>
      </c>
      <c r="B17" s="17" t="s">
        <v>12</v>
      </c>
      <c r="C17" s="33">
        <v>1063</v>
      </c>
      <c r="D17" s="33">
        <v>1113</v>
      </c>
      <c r="E17" s="33">
        <v>364</v>
      </c>
      <c r="F17" s="33">
        <v>19</v>
      </c>
      <c r="G17" s="33">
        <v>40</v>
      </c>
      <c r="H17" s="33">
        <v>151</v>
      </c>
      <c r="I17" s="33">
        <v>642</v>
      </c>
      <c r="J17" s="33">
        <v>1457</v>
      </c>
      <c r="K17" s="33">
        <v>340</v>
      </c>
      <c r="L17" s="33">
        <v>308</v>
      </c>
      <c r="M17" s="33">
        <v>323</v>
      </c>
      <c r="N17" s="34">
        <v>148</v>
      </c>
      <c r="O17" s="34">
        <v>228</v>
      </c>
      <c r="P17" s="34">
        <v>221</v>
      </c>
      <c r="Q17" s="34">
        <v>283</v>
      </c>
      <c r="R17" s="34">
        <v>433</v>
      </c>
      <c r="S17" s="34">
        <v>606</v>
      </c>
      <c r="T17" s="34">
        <v>1999</v>
      </c>
      <c r="U17" s="34">
        <v>3480</v>
      </c>
      <c r="V17" s="34">
        <v>2128</v>
      </c>
      <c r="W17" s="34">
        <v>2288</v>
      </c>
      <c r="X17" s="34">
        <v>2307</v>
      </c>
      <c r="Y17" s="22">
        <f t="shared" si="2"/>
        <v>-915</v>
      </c>
      <c r="Z17" s="22">
        <f t="shared" si="0"/>
        <v>-885</v>
      </c>
      <c r="AA17" s="22">
        <f t="shared" si="0"/>
        <v>-143</v>
      </c>
      <c r="AB17" s="22">
        <f t="shared" si="0"/>
        <v>264</v>
      </c>
      <c r="AC17" s="22">
        <f t="shared" si="0"/>
        <v>393</v>
      </c>
      <c r="AD17" s="22">
        <f t="shared" si="0"/>
        <v>455</v>
      </c>
      <c r="AE17" s="22">
        <f t="shared" si="0"/>
        <v>1357</v>
      </c>
      <c r="AF17" s="22">
        <f t="shared" si="0"/>
        <v>2023</v>
      </c>
      <c r="AG17" s="22">
        <f t="shared" si="0"/>
        <v>1788</v>
      </c>
      <c r="AH17" s="22">
        <f t="shared" si="0"/>
        <v>1980</v>
      </c>
      <c r="AI17" s="22">
        <f t="shared" si="0"/>
        <v>1984</v>
      </c>
      <c r="AJ17" s="23">
        <f t="shared" si="3"/>
        <v>-0.86077140169332078</v>
      </c>
      <c r="AK17" s="23">
        <f t="shared" si="1"/>
        <v>-0.79514824797843664</v>
      </c>
      <c r="AL17" s="23">
        <f t="shared" si="1"/>
        <v>-0.39285714285714285</v>
      </c>
      <c r="AM17" s="23">
        <f t="shared" si="1"/>
        <v>13.894736842105264</v>
      </c>
      <c r="AN17" s="23">
        <f t="shared" si="1"/>
        <v>9.8249999999999993</v>
      </c>
      <c r="AO17" s="23">
        <f t="shared" si="1"/>
        <v>3.0132450331125828</v>
      </c>
      <c r="AP17" s="23">
        <f t="shared" si="1"/>
        <v>2.1137071651090342</v>
      </c>
      <c r="AQ17" s="23">
        <f t="shared" si="1"/>
        <v>1.3884694577899794</v>
      </c>
      <c r="AR17" s="23">
        <f t="shared" si="1"/>
        <v>5.2588235294117647</v>
      </c>
      <c r="AS17" s="23">
        <f t="shared" si="1"/>
        <v>6.4285714285714288</v>
      </c>
      <c r="AT17" s="23">
        <f t="shared" si="1"/>
        <v>6.1424148606811144</v>
      </c>
    </row>
    <row r="18" spans="1:46" s="8" customFormat="1" x14ac:dyDescent="0.25">
      <c r="A18" s="30" t="s">
        <v>90</v>
      </c>
      <c r="B18" s="17" t="s">
        <v>23</v>
      </c>
      <c r="C18" s="33">
        <v>1917</v>
      </c>
      <c r="D18" s="33">
        <v>1372</v>
      </c>
      <c r="E18" s="33">
        <v>884</v>
      </c>
      <c r="F18" s="33">
        <v>147</v>
      </c>
      <c r="G18" s="33">
        <v>198</v>
      </c>
      <c r="H18" s="33">
        <v>494</v>
      </c>
      <c r="I18" s="33">
        <v>522</v>
      </c>
      <c r="J18" s="33">
        <v>571</v>
      </c>
      <c r="K18" s="33">
        <v>694</v>
      </c>
      <c r="L18" s="33">
        <v>789</v>
      </c>
      <c r="M18" s="33">
        <v>698</v>
      </c>
      <c r="N18" s="34">
        <v>426</v>
      </c>
      <c r="O18" s="34">
        <v>676</v>
      </c>
      <c r="P18" s="34">
        <v>460</v>
      </c>
      <c r="Q18" s="34">
        <v>445</v>
      </c>
      <c r="R18" s="34">
        <v>723</v>
      </c>
      <c r="S18" s="34">
        <v>769</v>
      </c>
      <c r="T18" s="34">
        <v>1375</v>
      </c>
      <c r="U18" s="34">
        <v>1935</v>
      </c>
      <c r="V18" s="34">
        <v>1946</v>
      </c>
      <c r="W18" s="34">
        <v>2386</v>
      </c>
      <c r="X18" s="34">
        <v>2264</v>
      </c>
      <c r="Y18" s="22">
        <f t="shared" si="2"/>
        <v>-1491</v>
      </c>
      <c r="Z18" s="22">
        <f t="shared" si="0"/>
        <v>-696</v>
      </c>
      <c r="AA18" s="22">
        <f t="shared" si="0"/>
        <v>-424</v>
      </c>
      <c r="AB18" s="22">
        <f t="shared" si="0"/>
        <v>298</v>
      </c>
      <c r="AC18" s="22">
        <f t="shared" si="0"/>
        <v>525</v>
      </c>
      <c r="AD18" s="22">
        <f t="shared" si="0"/>
        <v>275</v>
      </c>
      <c r="AE18" s="22">
        <f t="shared" si="0"/>
        <v>853</v>
      </c>
      <c r="AF18" s="22">
        <f t="shared" si="0"/>
        <v>1364</v>
      </c>
      <c r="AG18" s="22">
        <f t="shared" si="0"/>
        <v>1252</v>
      </c>
      <c r="AH18" s="22">
        <f t="shared" si="0"/>
        <v>1597</v>
      </c>
      <c r="AI18" s="22">
        <f t="shared" si="0"/>
        <v>1566</v>
      </c>
      <c r="AJ18" s="23">
        <f t="shared" si="3"/>
        <v>-0.77777777777777779</v>
      </c>
      <c r="AK18" s="23">
        <f t="shared" si="1"/>
        <v>-0.50728862973760935</v>
      </c>
      <c r="AL18" s="23">
        <f t="shared" si="1"/>
        <v>-0.47963800904977377</v>
      </c>
      <c r="AM18" s="23">
        <f t="shared" si="1"/>
        <v>2.0272108843537415</v>
      </c>
      <c r="AN18" s="23">
        <f t="shared" si="1"/>
        <v>2.6515151515151514</v>
      </c>
      <c r="AO18" s="23">
        <f t="shared" si="1"/>
        <v>0.55668016194331982</v>
      </c>
      <c r="AP18" s="23">
        <f t="shared" si="1"/>
        <v>1.6340996168582376</v>
      </c>
      <c r="AQ18" s="23">
        <f t="shared" si="1"/>
        <v>2.3887915936952715</v>
      </c>
      <c r="AR18" s="23">
        <f t="shared" si="1"/>
        <v>1.8040345821325647</v>
      </c>
      <c r="AS18" s="23">
        <f t="shared" si="1"/>
        <v>2.0240811153358682</v>
      </c>
      <c r="AT18" s="23">
        <f t="shared" si="1"/>
        <v>2.2435530085959887</v>
      </c>
    </row>
    <row r="19" spans="1:46" s="8" customFormat="1" x14ac:dyDescent="0.25">
      <c r="A19" s="30" t="s">
        <v>91</v>
      </c>
      <c r="B19" s="17" t="s">
        <v>17</v>
      </c>
      <c r="C19" s="33">
        <v>1076</v>
      </c>
      <c r="D19" s="33">
        <v>1222</v>
      </c>
      <c r="E19" s="33">
        <v>527</v>
      </c>
      <c r="F19" s="33">
        <v>26</v>
      </c>
      <c r="G19" s="33">
        <v>205</v>
      </c>
      <c r="H19" s="33">
        <v>385</v>
      </c>
      <c r="I19" s="33">
        <v>1136</v>
      </c>
      <c r="J19" s="33">
        <v>997</v>
      </c>
      <c r="K19" s="33">
        <v>506</v>
      </c>
      <c r="L19" s="33">
        <v>453</v>
      </c>
      <c r="M19" s="33">
        <v>239</v>
      </c>
      <c r="N19" s="34">
        <v>217</v>
      </c>
      <c r="O19" s="34">
        <v>353</v>
      </c>
      <c r="P19" s="34">
        <v>241</v>
      </c>
      <c r="Q19" s="34">
        <v>235</v>
      </c>
      <c r="R19" s="34">
        <v>439</v>
      </c>
      <c r="S19" s="34">
        <v>614</v>
      </c>
      <c r="T19" s="34">
        <v>1839</v>
      </c>
      <c r="U19" s="34">
        <v>3356</v>
      </c>
      <c r="V19" s="34">
        <v>2366</v>
      </c>
      <c r="W19" s="34">
        <v>1812</v>
      </c>
      <c r="X19" s="34">
        <v>1756</v>
      </c>
      <c r="Y19" s="22">
        <f t="shared" si="2"/>
        <v>-859</v>
      </c>
      <c r="Z19" s="22">
        <f t="shared" si="0"/>
        <v>-869</v>
      </c>
      <c r="AA19" s="22">
        <f t="shared" si="0"/>
        <v>-286</v>
      </c>
      <c r="AB19" s="22">
        <f t="shared" si="0"/>
        <v>209</v>
      </c>
      <c r="AC19" s="22">
        <f t="shared" si="0"/>
        <v>234</v>
      </c>
      <c r="AD19" s="22">
        <f t="shared" si="0"/>
        <v>229</v>
      </c>
      <c r="AE19" s="22">
        <f t="shared" si="0"/>
        <v>703</v>
      </c>
      <c r="AF19" s="22">
        <f t="shared" si="0"/>
        <v>2359</v>
      </c>
      <c r="AG19" s="22">
        <f t="shared" si="0"/>
        <v>1860</v>
      </c>
      <c r="AH19" s="22">
        <f t="shared" si="0"/>
        <v>1359</v>
      </c>
      <c r="AI19" s="22">
        <f t="shared" si="0"/>
        <v>1517</v>
      </c>
      <c r="AJ19" s="23">
        <f t="shared" si="3"/>
        <v>-0.79832713754646845</v>
      </c>
      <c r="AK19" s="23">
        <f t="shared" si="1"/>
        <v>-0.71112929623567922</v>
      </c>
      <c r="AL19" s="23">
        <f t="shared" si="1"/>
        <v>-0.54269449715370022</v>
      </c>
      <c r="AM19" s="23">
        <f t="shared" si="1"/>
        <v>8.0384615384615383</v>
      </c>
      <c r="AN19" s="23">
        <f t="shared" si="1"/>
        <v>1.1414634146341462</v>
      </c>
      <c r="AO19" s="23">
        <f t="shared" si="1"/>
        <v>0.59480519480519478</v>
      </c>
      <c r="AP19" s="23">
        <f t="shared" si="1"/>
        <v>0.61883802816901412</v>
      </c>
      <c r="AQ19" s="23">
        <f t="shared" si="1"/>
        <v>2.3660982948846541</v>
      </c>
      <c r="AR19" s="23">
        <f t="shared" si="1"/>
        <v>3.6758893280632412</v>
      </c>
      <c r="AS19" s="23">
        <f t="shared" si="1"/>
        <v>3</v>
      </c>
      <c r="AT19" s="23">
        <f t="shared" si="1"/>
        <v>6.3472803347280333</v>
      </c>
    </row>
    <row r="20" spans="1:46" s="8" customFormat="1" x14ac:dyDescent="0.25">
      <c r="A20" s="30" t="s">
        <v>33</v>
      </c>
      <c r="B20" s="17" t="s">
        <v>33</v>
      </c>
      <c r="C20" s="33">
        <v>1448</v>
      </c>
      <c r="D20" s="33">
        <v>1566</v>
      </c>
      <c r="E20" s="33">
        <v>687</v>
      </c>
      <c r="F20" s="33">
        <v>13</v>
      </c>
      <c r="G20" s="33">
        <v>57</v>
      </c>
      <c r="H20" s="33">
        <v>214</v>
      </c>
      <c r="I20" s="33">
        <v>457</v>
      </c>
      <c r="J20" s="33">
        <v>525</v>
      </c>
      <c r="K20" s="33">
        <v>301</v>
      </c>
      <c r="L20" s="33">
        <v>288</v>
      </c>
      <c r="M20" s="33">
        <v>132</v>
      </c>
      <c r="N20" s="34">
        <v>212</v>
      </c>
      <c r="O20" s="34">
        <v>231</v>
      </c>
      <c r="P20" s="34">
        <v>410</v>
      </c>
      <c r="Q20" s="34">
        <v>345</v>
      </c>
      <c r="R20" s="34">
        <v>497</v>
      </c>
      <c r="S20" s="34">
        <v>610</v>
      </c>
      <c r="T20" s="34">
        <v>1371</v>
      </c>
      <c r="U20" s="34">
        <v>2097</v>
      </c>
      <c r="V20" s="34">
        <v>1998</v>
      </c>
      <c r="W20" s="34">
        <v>1457</v>
      </c>
      <c r="X20" s="34">
        <v>1323</v>
      </c>
      <c r="Y20" s="22">
        <f t="shared" si="2"/>
        <v>-1236</v>
      </c>
      <c r="Z20" s="22">
        <f t="shared" si="0"/>
        <v>-1335</v>
      </c>
      <c r="AA20" s="22">
        <f t="shared" si="0"/>
        <v>-277</v>
      </c>
      <c r="AB20" s="22">
        <f t="shared" si="0"/>
        <v>332</v>
      </c>
      <c r="AC20" s="22">
        <f t="shared" si="0"/>
        <v>440</v>
      </c>
      <c r="AD20" s="22">
        <f t="shared" si="0"/>
        <v>396</v>
      </c>
      <c r="AE20" s="22">
        <f t="shared" si="0"/>
        <v>914</v>
      </c>
      <c r="AF20" s="22">
        <f t="shared" si="0"/>
        <v>1572</v>
      </c>
      <c r="AG20" s="22">
        <f t="shared" si="0"/>
        <v>1697</v>
      </c>
      <c r="AH20" s="22">
        <f t="shared" si="0"/>
        <v>1169</v>
      </c>
      <c r="AI20" s="22">
        <f t="shared" si="0"/>
        <v>1191</v>
      </c>
      <c r="AJ20" s="23">
        <f t="shared" si="3"/>
        <v>-0.85359116022099446</v>
      </c>
      <c r="AK20" s="23">
        <f t="shared" si="1"/>
        <v>-0.85249042145593867</v>
      </c>
      <c r="AL20" s="23">
        <f t="shared" si="1"/>
        <v>-0.40320232896652108</v>
      </c>
      <c r="AM20" s="23">
        <f t="shared" si="1"/>
        <v>25.53846153846154</v>
      </c>
      <c r="AN20" s="23">
        <f t="shared" si="1"/>
        <v>7.7192982456140351</v>
      </c>
      <c r="AO20" s="23">
        <f t="shared" si="1"/>
        <v>1.8504672897196262</v>
      </c>
      <c r="AP20" s="23">
        <f t="shared" si="1"/>
        <v>2</v>
      </c>
      <c r="AQ20" s="23">
        <f t="shared" si="1"/>
        <v>2.9942857142857142</v>
      </c>
      <c r="AR20" s="23">
        <f t="shared" si="1"/>
        <v>5.6378737541528237</v>
      </c>
      <c r="AS20" s="23">
        <f t="shared" si="1"/>
        <v>4.0590277777777777</v>
      </c>
      <c r="AT20" s="23">
        <f t="shared" si="1"/>
        <v>9.0227272727272734</v>
      </c>
    </row>
    <row r="21" spans="1:46" s="8" customFormat="1" x14ac:dyDescent="0.25">
      <c r="A21" s="30" t="s">
        <v>92</v>
      </c>
      <c r="B21" s="17" t="s">
        <v>28</v>
      </c>
      <c r="C21" s="33">
        <v>799</v>
      </c>
      <c r="D21" s="33">
        <v>775</v>
      </c>
      <c r="E21" s="33">
        <v>359</v>
      </c>
      <c r="F21" s="33">
        <v>15</v>
      </c>
      <c r="G21" s="33">
        <v>49</v>
      </c>
      <c r="H21" s="33">
        <v>132</v>
      </c>
      <c r="I21" s="33">
        <v>366</v>
      </c>
      <c r="J21" s="33">
        <v>338</v>
      </c>
      <c r="K21" s="33">
        <v>352</v>
      </c>
      <c r="L21" s="33">
        <v>238</v>
      </c>
      <c r="M21" s="33">
        <v>601</v>
      </c>
      <c r="N21" s="34">
        <v>176</v>
      </c>
      <c r="O21" s="34">
        <v>197</v>
      </c>
      <c r="P21" s="34">
        <v>127</v>
      </c>
      <c r="Q21" s="34">
        <v>174</v>
      </c>
      <c r="R21" s="34">
        <v>292</v>
      </c>
      <c r="S21" s="34">
        <v>403</v>
      </c>
      <c r="T21" s="34">
        <v>1660</v>
      </c>
      <c r="U21" s="34">
        <v>2097</v>
      </c>
      <c r="V21" s="34">
        <v>1369</v>
      </c>
      <c r="W21" s="34">
        <v>1550</v>
      </c>
      <c r="X21" s="34">
        <v>1590</v>
      </c>
      <c r="Y21" s="22">
        <f t="shared" si="2"/>
        <v>-623</v>
      </c>
      <c r="Z21" s="22">
        <f t="shared" si="0"/>
        <v>-578</v>
      </c>
      <c r="AA21" s="22">
        <f t="shared" si="0"/>
        <v>-232</v>
      </c>
      <c r="AB21" s="22">
        <f t="shared" si="0"/>
        <v>159</v>
      </c>
      <c r="AC21" s="22">
        <f t="shared" si="0"/>
        <v>243</v>
      </c>
      <c r="AD21" s="22">
        <f t="shared" si="0"/>
        <v>271</v>
      </c>
      <c r="AE21" s="22">
        <f t="shared" si="0"/>
        <v>1294</v>
      </c>
      <c r="AF21" s="22">
        <f t="shared" si="0"/>
        <v>1759</v>
      </c>
      <c r="AG21" s="22">
        <f t="shared" si="0"/>
        <v>1017</v>
      </c>
      <c r="AH21" s="22">
        <f t="shared" si="0"/>
        <v>1312</v>
      </c>
      <c r="AI21" s="22">
        <f t="shared" si="0"/>
        <v>989</v>
      </c>
      <c r="AJ21" s="23">
        <f t="shared" si="3"/>
        <v>-0.77972465581977468</v>
      </c>
      <c r="AK21" s="23">
        <f t="shared" si="1"/>
        <v>-0.74580645161290327</v>
      </c>
      <c r="AL21" s="23">
        <f t="shared" si="1"/>
        <v>-0.64623955431754876</v>
      </c>
      <c r="AM21" s="23">
        <f t="shared" si="1"/>
        <v>10.6</v>
      </c>
      <c r="AN21" s="23">
        <f t="shared" si="1"/>
        <v>4.9591836734693882</v>
      </c>
      <c r="AO21" s="23">
        <f t="shared" si="1"/>
        <v>2.0530303030303032</v>
      </c>
      <c r="AP21" s="23">
        <f t="shared" si="1"/>
        <v>3.5355191256830603</v>
      </c>
      <c r="AQ21" s="23">
        <f t="shared" si="1"/>
        <v>5.2041420118343193</v>
      </c>
      <c r="AR21" s="23">
        <f t="shared" si="1"/>
        <v>2.8892045454545454</v>
      </c>
      <c r="AS21" s="23">
        <f t="shared" si="1"/>
        <v>5.5126050420168067</v>
      </c>
      <c r="AT21" s="23">
        <f t="shared" si="1"/>
        <v>1.6455906821963395</v>
      </c>
    </row>
    <row r="22" spans="1:46" s="8" customFormat="1" x14ac:dyDescent="0.25">
      <c r="A22" s="30" t="s">
        <v>93</v>
      </c>
      <c r="B22" s="17" t="s">
        <v>29</v>
      </c>
      <c r="C22" s="33">
        <v>811</v>
      </c>
      <c r="D22" s="33">
        <v>1040</v>
      </c>
      <c r="E22" s="33">
        <v>427</v>
      </c>
      <c r="F22" s="33">
        <v>5</v>
      </c>
      <c r="G22" s="33">
        <v>29</v>
      </c>
      <c r="H22" s="33">
        <v>293</v>
      </c>
      <c r="I22" s="33">
        <v>1112</v>
      </c>
      <c r="J22" s="33">
        <v>942</v>
      </c>
      <c r="K22" s="33">
        <v>274</v>
      </c>
      <c r="L22" s="33">
        <v>222</v>
      </c>
      <c r="M22" s="33">
        <v>106</v>
      </c>
      <c r="N22" s="34">
        <v>166</v>
      </c>
      <c r="O22" s="34">
        <v>130</v>
      </c>
      <c r="P22" s="34">
        <v>108</v>
      </c>
      <c r="Q22" s="34">
        <v>165</v>
      </c>
      <c r="R22" s="34">
        <v>193</v>
      </c>
      <c r="S22" s="34">
        <v>261</v>
      </c>
      <c r="T22" s="34">
        <v>1297</v>
      </c>
      <c r="U22" s="34">
        <v>2152</v>
      </c>
      <c r="V22" s="34">
        <v>1711</v>
      </c>
      <c r="W22" s="34">
        <v>1289</v>
      </c>
      <c r="X22" s="34">
        <v>1105</v>
      </c>
      <c r="Y22" s="22">
        <f t="shared" si="2"/>
        <v>-645</v>
      </c>
      <c r="Z22" s="22">
        <f t="shared" si="2"/>
        <v>-910</v>
      </c>
      <c r="AA22" s="22">
        <f t="shared" si="2"/>
        <v>-319</v>
      </c>
      <c r="AB22" s="22">
        <f t="shared" si="2"/>
        <v>160</v>
      </c>
      <c r="AC22" s="22">
        <f t="shared" si="2"/>
        <v>164</v>
      </c>
      <c r="AD22" s="22">
        <f t="shared" si="2"/>
        <v>-32</v>
      </c>
      <c r="AE22" s="22">
        <f t="shared" si="2"/>
        <v>185</v>
      </c>
      <c r="AF22" s="22">
        <f t="shared" si="2"/>
        <v>1210</v>
      </c>
      <c r="AG22" s="22">
        <f t="shared" si="2"/>
        <v>1437</v>
      </c>
      <c r="AH22" s="22">
        <f t="shared" si="2"/>
        <v>1067</v>
      </c>
      <c r="AI22" s="22">
        <f t="shared" si="2"/>
        <v>999</v>
      </c>
      <c r="AJ22" s="23">
        <f t="shared" si="3"/>
        <v>-0.79531442663378549</v>
      </c>
      <c r="AK22" s="23">
        <f t="shared" si="3"/>
        <v>-0.875</v>
      </c>
      <c r="AL22" s="23">
        <f t="shared" si="3"/>
        <v>-0.74707259953161598</v>
      </c>
      <c r="AM22" s="23">
        <f t="shared" si="3"/>
        <v>32</v>
      </c>
      <c r="AN22" s="23">
        <f t="shared" si="3"/>
        <v>5.6551724137931032</v>
      </c>
      <c r="AO22" s="23">
        <f t="shared" si="3"/>
        <v>-0.10921501706484642</v>
      </c>
      <c r="AP22" s="23">
        <f t="shared" si="3"/>
        <v>0.16636690647482014</v>
      </c>
      <c r="AQ22" s="23">
        <f t="shared" si="3"/>
        <v>1.2845010615711252</v>
      </c>
      <c r="AR22" s="23">
        <f t="shared" si="3"/>
        <v>5.2445255474452557</v>
      </c>
      <c r="AS22" s="23">
        <f t="shared" si="3"/>
        <v>4.8063063063063067</v>
      </c>
      <c r="AT22" s="23">
        <f t="shared" si="3"/>
        <v>9.4245283018867916</v>
      </c>
    </row>
    <row r="23" spans="1:46" s="8" customFormat="1" x14ac:dyDescent="0.25">
      <c r="A23" s="30" t="s">
        <v>94</v>
      </c>
      <c r="B23" s="17" t="s">
        <v>27</v>
      </c>
      <c r="C23" s="33">
        <v>541</v>
      </c>
      <c r="D23" s="33">
        <v>610</v>
      </c>
      <c r="E23" s="33">
        <v>197</v>
      </c>
      <c r="F23" s="33">
        <v>44</v>
      </c>
      <c r="G23" s="33">
        <v>56</v>
      </c>
      <c r="H23" s="33">
        <v>79</v>
      </c>
      <c r="I23" s="33">
        <v>415</v>
      </c>
      <c r="J23" s="33">
        <v>264</v>
      </c>
      <c r="K23" s="33">
        <v>199</v>
      </c>
      <c r="L23" s="33">
        <v>133</v>
      </c>
      <c r="M23" s="33">
        <v>72</v>
      </c>
      <c r="N23" s="34">
        <v>89</v>
      </c>
      <c r="O23" s="34">
        <v>90</v>
      </c>
      <c r="P23" s="34">
        <v>86</v>
      </c>
      <c r="Q23" s="34">
        <v>109</v>
      </c>
      <c r="R23" s="34">
        <v>196</v>
      </c>
      <c r="S23" s="34">
        <v>184</v>
      </c>
      <c r="T23" s="34">
        <v>924</v>
      </c>
      <c r="U23" s="34">
        <v>1049</v>
      </c>
      <c r="V23" s="34">
        <v>1154</v>
      </c>
      <c r="W23" s="34">
        <v>577</v>
      </c>
      <c r="X23" s="34">
        <v>981</v>
      </c>
      <c r="Y23" s="22">
        <f t="shared" si="2"/>
        <v>-452</v>
      </c>
      <c r="Z23" s="22">
        <f t="shared" si="2"/>
        <v>-520</v>
      </c>
      <c r="AA23" s="22">
        <f t="shared" si="2"/>
        <v>-111</v>
      </c>
      <c r="AB23" s="22">
        <f t="shared" si="2"/>
        <v>65</v>
      </c>
      <c r="AC23" s="22">
        <f t="shared" si="2"/>
        <v>140</v>
      </c>
      <c r="AD23" s="22">
        <f t="shared" si="2"/>
        <v>105</v>
      </c>
      <c r="AE23" s="22">
        <f t="shared" si="2"/>
        <v>509</v>
      </c>
      <c r="AF23" s="22">
        <f t="shared" si="2"/>
        <v>785</v>
      </c>
      <c r="AG23" s="22">
        <f t="shared" si="2"/>
        <v>955</v>
      </c>
      <c r="AH23" s="22">
        <f t="shared" si="2"/>
        <v>444</v>
      </c>
      <c r="AI23" s="22">
        <f t="shared" si="2"/>
        <v>909</v>
      </c>
      <c r="AJ23" s="23">
        <f t="shared" si="3"/>
        <v>-0.83548983364140483</v>
      </c>
      <c r="AK23" s="23">
        <f t="shared" si="3"/>
        <v>-0.85245901639344257</v>
      </c>
      <c r="AL23" s="23">
        <f t="shared" si="3"/>
        <v>-0.56345177664974622</v>
      </c>
      <c r="AM23" s="23">
        <f t="shared" si="3"/>
        <v>1.4772727272727273</v>
      </c>
      <c r="AN23" s="23">
        <f t="shared" si="3"/>
        <v>2.5</v>
      </c>
      <c r="AO23" s="23">
        <f t="shared" si="3"/>
        <v>1.3291139240506329</v>
      </c>
      <c r="AP23" s="23">
        <f t="shared" si="3"/>
        <v>1.2265060240963856</v>
      </c>
      <c r="AQ23" s="23">
        <f t="shared" si="3"/>
        <v>2.9734848484848486</v>
      </c>
      <c r="AR23" s="23">
        <f t="shared" si="3"/>
        <v>4.7989949748743719</v>
      </c>
      <c r="AS23" s="23">
        <f t="shared" si="3"/>
        <v>3.3383458646616542</v>
      </c>
      <c r="AT23" s="23">
        <f t="shared" si="3"/>
        <v>12.625</v>
      </c>
    </row>
    <row r="24" spans="1:46" s="8" customFormat="1" x14ac:dyDescent="0.25">
      <c r="A24" s="30" t="s">
        <v>95</v>
      </c>
      <c r="B24" s="17" t="s">
        <v>15</v>
      </c>
      <c r="C24" s="33">
        <v>1276</v>
      </c>
      <c r="D24" s="33">
        <v>1631</v>
      </c>
      <c r="E24" s="33">
        <v>544</v>
      </c>
      <c r="F24" s="33">
        <v>5</v>
      </c>
      <c r="G24" s="33">
        <v>24</v>
      </c>
      <c r="H24" s="33">
        <v>117</v>
      </c>
      <c r="I24" s="33">
        <v>593</v>
      </c>
      <c r="J24" s="33">
        <v>729</v>
      </c>
      <c r="K24" s="33">
        <v>399</v>
      </c>
      <c r="L24" s="33">
        <v>188</v>
      </c>
      <c r="M24" s="33">
        <v>112</v>
      </c>
      <c r="N24" s="34">
        <v>55</v>
      </c>
      <c r="O24" s="34">
        <v>79</v>
      </c>
      <c r="P24" s="34">
        <v>56</v>
      </c>
      <c r="Q24" s="34">
        <v>39</v>
      </c>
      <c r="R24" s="34">
        <v>96</v>
      </c>
      <c r="S24" s="34">
        <v>154</v>
      </c>
      <c r="T24" s="34">
        <v>855</v>
      </c>
      <c r="U24" s="34">
        <v>847</v>
      </c>
      <c r="V24" s="34">
        <v>824</v>
      </c>
      <c r="W24" s="34">
        <v>952</v>
      </c>
      <c r="X24" s="34">
        <v>1455</v>
      </c>
      <c r="Y24" s="22">
        <f t="shared" si="2"/>
        <v>-1221</v>
      </c>
      <c r="Z24" s="22">
        <f t="shared" si="2"/>
        <v>-1552</v>
      </c>
      <c r="AA24" s="22">
        <f t="shared" si="2"/>
        <v>-488</v>
      </c>
      <c r="AB24" s="22">
        <f t="shared" si="2"/>
        <v>34</v>
      </c>
      <c r="AC24" s="22">
        <f t="shared" si="2"/>
        <v>72</v>
      </c>
      <c r="AD24" s="22">
        <f t="shared" si="2"/>
        <v>37</v>
      </c>
      <c r="AE24" s="22">
        <f t="shared" si="2"/>
        <v>262</v>
      </c>
      <c r="AF24" s="22">
        <f t="shared" si="2"/>
        <v>118</v>
      </c>
      <c r="AG24" s="22">
        <f t="shared" si="2"/>
        <v>425</v>
      </c>
      <c r="AH24" s="22">
        <f t="shared" si="2"/>
        <v>764</v>
      </c>
      <c r="AI24" s="22">
        <f t="shared" si="2"/>
        <v>1343</v>
      </c>
      <c r="AJ24" s="23">
        <f t="shared" si="3"/>
        <v>-0.9568965517241379</v>
      </c>
      <c r="AK24" s="23">
        <f t="shared" si="3"/>
        <v>-0.95156345800122621</v>
      </c>
      <c r="AL24" s="23">
        <f t="shared" si="3"/>
        <v>-0.8970588235294118</v>
      </c>
      <c r="AM24" s="23">
        <f t="shared" si="3"/>
        <v>6.8</v>
      </c>
      <c r="AN24" s="23">
        <f t="shared" si="3"/>
        <v>3</v>
      </c>
      <c r="AO24" s="23">
        <f t="shared" si="3"/>
        <v>0.31623931623931623</v>
      </c>
      <c r="AP24" s="23">
        <f t="shared" si="3"/>
        <v>0.44182124789207422</v>
      </c>
      <c r="AQ24" s="23">
        <f t="shared" si="3"/>
        <v>0.16186556927297668</v>
      </c>
      <c r="AR24" s="23">
        <f t="shared" si="3"/>
        <v>1.0651629072681705</v>
      </c>
      <c r="AS24" s="23">
        <f t="shared" si="3"/>
        <v>4.0638297872340425</v>
      </c>
      <c r="AT24" s="23">
        <f t="shared" si="3"/>
        <v>11.991071428571429</v>
      </c>
    </row>
    <row r="25" spans="1:46" s="8" customFormat="1" x14ac:dyDescent="0.25">
      <c r="A25" s="30" t="s">
        <v>96</v>
      </c>
      <c r="B25" s="17" t="s">
        <v>20</v>
      </c>
      <c r="C25" s="33">
        <v>385</v>
      </c>
      <c r="D25" s="33">
        <v>368</v>
      </c>
      <c r="E25" s="33">
        <v>100</v>
      </c>
      <c r="F25" s="33">
        <v>1</v>
      </c>
      <c r="G25" s="33">
        <v>11</v>
      </c>
      <c r="H25" s="33">
        <v>123</v>
      </c>
      <c r="I25" s="33">
        <v>614</v>
      </c>
      <c r="J25" s="33">
        <v>246</v>
      </c>
      <c r="K25" s="33">
        <v>162</v>
      </c>
      <c r="L25" s="33">
        <v>142</v>
      </c>
      <c r="M25" s="33">
        <v>65</v>
      </c>
      <c r="N25" s="34">
        <v>59</v>
      </c>
      <c r="O25" s="34">
        <v>79</v>
      </c>
      <c r="P25" s="34">
        <v>34</v>
      </c>
      <c r="Q25" s="34">
        <v>39</v>
      </c>
      <c r="R25" s="34">
        <v>104</v>
      </c>
      <c r="S25" s="34">
        <v>133</v>
      </c>
      <c r="T25" s="34">
        <v>1278</v>
      </c>
      <c r="U25" s="34">
        <v>1152</v>
      </c>
      <c r="V25" s="34">
        <v>701</v>
      </c>
      <c r="W25" s="34">
        <v>579</v>
      </c>
      <c r="X25" s="34">
        <v>343</v>
      </c>
      <c r="Y25" s="22">
        <f t="shared" si="2"/>
        <v>-326</v>
      </c>
      <c r="Z25" s="22">
        <f t="shared" si="2"/>
        <v>-289</v>
      </c>
      <c r="AA25" s="22">
        <f t="shared" si="2"/>
        <v>-66</v>
      </c>
      <c r="AB25" s="22">
        <f t="shared" si="2"/>
        <v>38</v>
      </c>
      <c r="AC25" s="22">
        <f t="shared" si="2"/>
        <v>93</v>
      </c>
      <c r="AD25" s="22">
        <f t="shared" si="2"/>
        <v>10</v>
      </c>
      <c r="AE25" s="22">
        <f t="shared" si="2"/>
        <v>664</v>
      </c>
      <c r="AF25" s="22">
        <f t="shared" si="2"/>
        <v>906</v>
      </c>
      <c r="AG25" s="22">
        <f t="shared" si="2"/>
        <v>539</v>
      </c>
      <c r="AH25" s="22">
        <f t="shared" si="2"/>
        <v>437</v>
      </c>
      <c r="AI25" s="22">
        <f t="shared" si="2"/>
        <v>278</v>
      </c>
      <c r="AJ25" s="23">
        <f t="shared" si="3"/>
        <v>-0.8467532467532467</v>
      </c>
      <c r="AK25" s="23">
        <f t="shared" si="3"/>
        <v>-0.78532608695652173</v>
      </c>
      <c r="AL25" s="23">
        <f t="shared" si="3"/>
        <v>-0.66</v>
      </c>
      <c r="AM25" s="23">
        <f t="shared" si="3"/>
        <v>38</v>
      </c>
      <c r="AN25" s="23">
        <f t="shared" si="3"/>
        <v>8.454545454545455</v>
      </c>
      <c r="AO25" s="23">
        <f t="shared" si="3"/>
        <v>8.1300813008130079E-2</v>
      </c>
      <c r="AP25" s="23">
        <f t="shared" si="3"/>
        <v>1.0814332247557004</v>
      </c>
      <c r="AQ25" s="23">
        <f t="shared" si="3"/>
        <v>3.6829268292682928</v>
      </c>
      <c r="AR25" s="23">
        <f t="shared" si="3"/>
        <v>3.3271604938271606</v>
      </c>
      <c r="AS25" s="23">
        <f t="shared" si="3"/>
        <v>3.0774647887323945</v>
      </c>
      <c r="AT25" s="23">
        <f t="shared" si="3"/>
        <v>4.2769230769230768</v>
      </c>
    </row>
    <row r="26" spans="1:46" s="8" customFormat="1" x14ac:dyDescent="0.25">
      <c r="A26" s="27" t="s">
        <v>11</v>
      </c>
      <c r="B26" s="17" t="s">
        <v>11</v>
      </c>
      <c r="C26" s="33">
        <v>308</v>
      </c>
      <c r="D26" s="33">
        <v>368</v>
      </c>
      <c r="E26" s="33">
        <v>168</v>
      </c>
      <c r="F26" s="33">
        <v>35</v>
      </c>
      <c r="G26" s="33">
        <v>22</v>
      </c>
      <c r="H26" s="33">
        <v>160</v>
      </c>
      <c r="I26" s="33">
        <v>455</v>
      </c>
      <c r="J26" s="33">
        <v>216</v>
      </c>
      <c r="K26" s="33">
        <v>148</v>
      </c>
      <c r="L26" s="33">
        <v>53</v>
      </c>
      <c r="M26" s="33">
        <v>65</v>
      </c>
      <c r="N26" s="34">
        <v>64</v>
      </c>
      <c r="O26" s="34">
        <v>85</v>
      </c>
      <c r="P26" s="34">
        <v>120</v>
      </c>
      <c r="Q26" s="34">
        <v>105</v>
      </c>
      <c r="R26" s="34">
        <v>114</v>
      </c>
      <c r="S26" s="34">
        <v>187</v>
      </c>
      <c r="T26" s="34">
        <v>852</v>
      </c>
      <c r="U26" s="34">
        <v>996</v>
      </c>
      <c r="V26" s="34">
        <v>1033</v>
      </c>
      <c r="W26" s="34">
        <v>543</v>
      </c>
      <c r="X26" s="34">
        <v>384</v>
      </c>
      <c r="Y26" s="22">
        <f t="shared" si="2"/>
        <v>-244</v>
      </c>
      <c r="Z26" s="22">
        <f t="shared" si="2"/>
        <v>-283</v>
      </c>
      <c r="AA26" s="22">
        <f t="shared" si="2"/>
        <v>-48</v>
      </c>
      <c r="AB26" s="22">
        <f t="shared" si="2"/>
        <v>70</v>
      </c>
      <c r="AC26" s="22">
        <f t="shared" si="2"/>
        <v>92</v>
      </c>
      <c r="AD26" s="22">
        <f t="shared" si="2"/>
        <v>27</v>
      </c>
      <c r="AE26" s="22">
        <f t="shared" si="2"/>
        <v>397</v>
      </c>
      <c r="AF26" s="22">
        <f t="shared" si="2"/>
        <v>780</v>
      </c>
      <c r="AG26" s="22">
        <f t="shared" si="2"/>
        <v>885</v>
      </c>
      <c r="AH26" s="22">
        <f t="shared" si="2"/>
        <v>490</v>
      </c>
      <c r="AI26" s="22">
        <f t="shared" si="2"/>
        <v>319</v>
      </c>
      <c r="AJ26" s="23">
        <f t="shared" si="3"/>
        <v>-0.79220779220779225</v>
      </c>
      <c r="AK26" s="23">
        <f t="shared" si="3"/>
        <v>-0.76902173913043481</v>
      </c>
      <c r="AL26" s="23">
        <f t="shared" si="3"/>
        <v>-0.2857142857142857</v>
      </c>
      <c r="AM26" s="23">
        <f t="shared" si="3"/>
        <v>2</v>
      </c>
      <c r="AN26" s="23">
        <f t="shared" si="3"/>
        <v>4.1818181818181817</v>
      </c>
      <c r="AO26" s="23">
        <f t="shared" si="3"/>
        <v>0.16875000000000001</v>
      </c>
      <c r="AP26" s="23">
        <f t="shared" si="3"/>
        <v>0.87252747252747254</v>
      </c>
      <c r="AQ26" s="23">
        <f t="shared" si="3"/>
        <v>3.6111111111111112</v>
      </c>
      <c r="AR26" s="23">
        <f t="shared" si="3"/>
        <v>5.9797297297297298</v>
      </c>
      <c r="AS26" s="23">
        <f t="shared" si="3"/>
        <v>9.2452830188679247</v>
      </c>
      <c r="AT26" s="23">
        <f t="shared" si="3"/>
        <v>4.907692307692308</v>
      </c>
    </row>
    <row r="27" spans="1:46" s="8" customFormat="1" x14ac:dyDescent="0.25">
      <c r="A27" s="30" t="s">
        <v>97</v>
      </c>
      <c r="B27" s="17" t="s">
        <v>22</v>
      </c>
      <c r="C27" s="33">
        <v>879</v>
      </c>
      <c r="D27" s="33">
        <v>748</v>
      </c>
      <c r="E27" s="33">
        <v>449</v>
      </c>
      <c r="F27" s="33">
        <v>4</v>
      </c>
      <c r="G27" s="33">
        <v>18</v>
      </c>
      <c r="H27" s="33">
        <v>140</v>
      </c>
      <c r="I27" s="33">
        <v>429</v>
      </c>
      <c r="J27" s="33">
        <v>436</v>
      </c>
      <c r="K27" s="33">
        <v>176</v>
      </c>
      <c r="L27" s="33">
        <v>209</v>
      </c>
      <c r="M27" s="33">
        <v>105</v>
      </c>
      <c r="N27" s="34">
        <v>81</v>
      </c>
      <c r="O27" s="34">
        <v>49</v>
      </c>
      <c r="P27" s="34">
        <v>44</v>
      </c>
      <c r="Q27" s="34">
        <v>67</v>
      </c>
      <c r="R27" s="34">
        <v>130</v>
      </c>
      <c r="S27" s="34">
        <v>237</v>
      </c>
      <c r="T27" s="34">
        <v>760</v>
      </c>
      <c r="U27" s="34">
        <v>746</v>
      </c>
      <c r="V27" s="34">
        <v>694</v>
      </c>
      <c r="W27" s="34">
        <v>733</v>
      </c>
      <c r="X27" s="34">
        <v>674</v>
      </c>
      <c r="Y27" s="22">
        <f t="shared" si="2"/>
        <v>-798</v>
      </c>
      <c r="Z27" s="22">
        <f t="shared" si="2"/>
        <v>-699</v>
      </c>
      <c r="AA27" s="22">
        <f t="shared" si="2"/>
        <v>-405</v>
      </c>
      <c r="AB27" s="22">
        <f t="shared" si="2"/>
        <v>63</v>
      </c>
      <c r="AC27" s="22">
        <f t="shared" si="2"/>
        <v>112</v>
      </c>
      <c r="AD27" s="22">
        <f t="shared" si="2"/>
        <v>97</v>
      </c>
      <c r="AE27" s="22">
        <f t="shared" si="2"/>
        <v>331</v>
      </c>
      <c r="AF27" s="22">
        <f t="shared" si="2"/>
        <v>310</v>
      </c>
      <c r="AG27" s="22">
        <f t="shared" si="2"/>
        <v>518</v>
      </c>
      <c r="AH27" s="22">
        <f t="shared" si="2"/>
        <v>524</v>
      </c>
      <c r="AI27" s="22">
        <f t="shared" si="2"/>
        <v>569</v>
      </c>
      <c r="AJ27" s="23">
        <f t="shared" si="3"/>
        <v>-0.9078498293515358</v>
      </c>
      <c r="AK27" s="23">
        <f t="shared" si="3"/>
        <v>-0.93449197860962563</v>
      </c>
      <c r="AL27" s="23">
        <f t="shared" si="3"/>
        <v>-0.90200445434298437</v>
      </c>
      <c r="AM27" s="23">
        <f t="shared" si="3"/>
        <v>15.75</v>
      </c>
      <c r="AN27" s="23">
        <f t="shared" si="3"/>
        <v>6.2222222222222223</v>
      </c>
      <c r="AO27" s="23">
        <f t="shared" si="3"/>
        <v>0.69285714285714284</v>
      </c>
      <c r="AP27" s="23">
        <f t="shared" si="3"/>
        <v>0.77156177156177153</v>
      </c>
      <c r="AQ27" s="23">
        <f t="shared" si="3"/>
        <v>0.71100917431192656</v>
      </c>
      <c r="AR27" s="23">
        <f t="shared" si="3"/>
        <v>2.9431818181818183</v>
      </c>
      <c r="AS27" s="23">
        <f t="shared" si="3"/>
        <v>2.5071770334928232</v>
      </c>
      <c r="AT27" s="23">
        <f t="shared" si="3"/>
        <v>5.4190476190476193</v>
      </c>
    </row>
    <row r="28" spans="1:46" s="8" customFormat="1" x14ac:dyDescent="0.25">
      <c r="A28" s="30" t="s">
        <v>98</v>
      </c>
      <c r="B28" s="17" t="s">
        <v>31</v>
      </c>
      <c r="C28" s="33">
        <v>876</v>
      </c>
      <c r="D28" s="33">
        <v>422</v>
      </c>
      <c r="E28" s="33">
        <v>71</v>
      </c>
      <c r="F28" s="33">
        <v>0</v>
      </c>
      <c r="G28" s="33">
        <v>0</v>
      </c>
      <c r="H28" s="33">
        <v>39</v>
      </c>
      <c r="I28" s="33">
        <v>48</v>
      </c>
      <c r="J28" s="33">
        <v>26</v>
      </c>
      <c r="K28" s="33">
        <v>32</v>
      </c>
      <c r="L28" s="33">
        <v>13</v>
      </c>
      <c r="M28" s="33">
        <v>6</v>
      </c>
      <c r="N28" s="34">
        <v>26</v>
      </c>
      <c r="O28" s="34">
        <v>14</v>
      </c>
      <c r="P28" s="35" t="s">
        <v>25</v>
      </c>
      <c r="Q28" s="34">
        <v>10</v>
      </c>
      <c r="R28" s="34">
        <v>47</v>
      </c>
      <c r="S28" s="34">
        <v>88</v>
      </c>
      <c r="T28" s="34">
        <v>128</v>
      </c>
      <c r="U28" s="34">
        <v>132</v>
      </c>
      <c r="V28" s="34">
        <v>50</v>
      </c>
      <c r="W28" s="34">
        <v>76</v>
      </c>
      <c r="X28" s="34">
        <v>44</v>
      </c>
      <c r="Y28" s="22">
        <f t="shared" si="2"/>
        <v>-850</v>
      </c>
      <c r="Z28" s="22">
        <f t="shared" si="2"/>
        <v>-408</v>
      </c>
      <c r="AA28" s="22" t="e">
        <f t="shared" si="2"/>
        <v>#VALUE!</v>
      </c>
      <c r="AB28" s="22">
        <f t="shared" si="2"/>
        <v>10</v>
      </c>
      <c r="AC28" s="22">
        <f t="shared" si="2"/>
        <v>47</v>
      </c>
      <c r="AD28" s="22">
        <f t="shared" si="2"/>
        <v>49</v>
      </c>
      <c r="AE28" s="22">
        <f t="shared" si="2"/>
        <v>80</v>
      </c>
      <c r="AF28" s="22">
        <f t="shared" si="2"/>
        <v>106</v>
      </c>
      <c r="AG28" s="22">
        <f t="shared" si="2"/>
        <v>18</v>
      </c>
      <c r="AH28" s="22">
        <f t="shared" si="2"/>
        <v>63</v>
      </c>
      <c r="AI28" s="22">
        <f t="shared" si="2"/>
        <v>38</v>
      </c>
      <c r="AJ28" s="23">
        <f t="shared" si="3"/>
        <v>-0.97031963470319638</v>
      </c>
      <c r="AK28" s="23">
        <f t="shared" si="3"/>
        <v>-0.96682464454976302</v>
      </c>
      <c r="AL28" s="23" t="e">
        <f t="shared" si="3"/>
        <v>#VALUE!</v>
      </c>
      <c r="AM28" s="23" t="e">
        <f t="shared" si="3"/>
        <v>#DIV/0!</v>
      </c>
      <c r="AN28" s="23" t="e">
        <f t="shared" si="3"/>
        <v>#DIV/0!</v>
      </c>
      <c r="AO28" s="23">
        <f t="shared" si="3"/>
        <v>1.2564102564102564</v>
      </c>
      <c r="AP28" s="23">
        <f t="shared" si="3"/>
        <v>1.6666666666666667</v>
      </c>
      <c r="AQ28" s="23">
        <f t="shared" si="3"/>
        <v>4.0769230769230766</v>
      </c>
      <c r="AR28" s="23">
        <f t="shared" si="3"/>
        <v>0.5625</v>
      </c>
      <c r="AS28" s="23">
        <f t="shared" si="3"/>
        <v>4.8461538461538458</v>
      </c>
      <c r="AT28" s="23">
        <f t="shared" si="3"/>
        <v>6.333333333333333</v>
      </c>
    </row>
    <row r="29" spans="1:46" s="8" customFormat="1" x14ac:dyDescent="0.25">
      <c r="A29" s="30" t="s">
        <v>99</v>
      </c>
      <c r="B29" s="17" t="s">
        <v>32</v>
      </c>
      <c r="C29" s="33">
        <v>1123</v>
      </c>
      <c r="D29" s="33">
        <v>1026</v>
      </c>
      <c r="E29" s="33">
        <v>379</v>
      </c>
      <c r="F29" s="33">
        <v>30</v>
      </c>
      <c r="G29" s="33">
        <v>1</v>
      </c>
      <c r="H29" s="33">
        <v>6</v>
      </c>
      <c r="I29" s="33">
        <v>52</v>
      </c>
      <c r="J29" s="33">
        <v>78</v>
      </c>
      <c r="K29" s="33">
        <v>33</v>
      </c>
      <c r="L29" s="33">
        <v>23</v>
      </c>
      <c r="M29" s="33">
        <v>37</v>
      </c>
      <c r="N29" s="34">
        <v>22</v>
      </c>
      <c r="O29" s="34">
        <v>49</v>
      </c>
      <c r="P29" s="34">
        <v>41</v>
      </c>
      <c r="Q29" s="34">
        <v>33</v>
      </c>
      <c r="R29" s="34">
        <v>40</v>
      </c>
      <c r="S29" s="34">
        <v>35</v>
      </c>
      <c r="T29" s="34">
        <v>46</v>
      </c>
      <c r="U29" s="34">
        <v>62</v>
      </c>
      <c r="V29" s="34">
        <v>75</v>
      </c>
      <c r="W29" s="34">
        <v>61</v>
      </c>
      <c r="X29" s="34">
        <v>37</v>
      </c>
      <c r="Y29" s="22">
        <f t="shared" si="2"/>
        <v>-1101</v>
      </c>
      <c r="Z29" s="22">
        <f t="shared" si="2"/>
        <v>-977</v>
      </c>
      <c r="AA29" s="22">
        <f t="shared" si="2"/>
        <v>-338</v>
      </c>
      <c r="AB29" s="22">
        <f t="shared" si="2"/>
        <v>3</v>
      </c>
      <c r="AC29" s="22">
        <f t="shared" si="2"/>
        <v>39</v>
      </c>
      <c r="AD29" s="22">
        <f t="shared" si="2"/>
        <v>29</v>
      </c>
      <c r="AE29" s="22">
        <f t="shared" si="2"/>
        <v>-6</v>
      </c>
      <c r="AF29" s="22">
        <f t="shared" si="2"/>
        <v>-16</v>
      </c>
      <c r="AG29" s="22">
        <f t="shared" si="2"/>
        <v>42</v>
      </c>
      <c r="AH29" s="22">
        <f t="shared" si="2"/>
        <v>38</v>
      </c>
      <c r="AI29" s="22">
        <f t="shared" si="2"/>
        <v>0</v>
      </c>
      <c r="AJ29" s="23">
        <f t="shared" si="3"/>
        <v>-0.98040961709706143</v>
      </c>
      <c r="AK29" s="23">
        <f t="shared" si="3"/>
        <v>-0.95224171539961011</v>
      </c>
      <c r="AL29" s="23">
        <f t="shared" si="3"/>
        <v>-0.89182058047493407</v>
      </c>
      <c r="AM29" s="23">
        <f t="shared" si="3"/>
        <v>0.1</v>
      </c>
      <c r="AN29" s="23">
        <f t="shared" si="3"/>
        <v>39</v>
      </c>
      <c r="AO29" s="23">
        <f t="shared" si="3"/>
        <v>4.833333333333333</v>
      </c>
      <c r="AP29" s="23">
        <f t="shared" si="3"/>
        <v>-0.11538461538461539</v>
      </c>
      <c r="AQ29" s="23">
        <f t="shared" si="3"/>
        <v>-0.20512820512820512</v>
      </c>
      <c r="AR29" s="23">
        <f t="shared" si="3"/>
        <v>1.2727272727272727</v>
      </c>
      <c r="AS29" s="23">
        <f t="shared" si="3"/>
        <v>1.6521739130434783</v>
      </c>
      <c r="AT29" s="23">
        <f t="shared" si="3"/>
        <v>0</v>
      </c>
    </row>
    <row r="30" spans="1:46" x14ac:dyDescent="0.25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x14ac:dyDescent="0.25">
      <c r="B31" s="5" t="s">
        <v>113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s="69" customFormat="1" x14ac:dyDescent="0.25">
      <c r="A32" s="64"/>
      <c r="B32" s="70"/>
      <c r="C32" s="67" t="s">
        <v>35</v>
      </c>
      <c r="D32" s="67" t="s">
        <v>36</v>
      </c>
      <c r="E32" s="67" t="s">
        <v>0</v>
      </c>
      <c r="F32" s="71" t="s">
        <v>1</v>
      </c>
      <c r="G32" s="71" t="s">
        <v>2</v>
      </c>
      <c r="H32" s="71" t="s">
        <v>3</v>
      </c>
      <c r="I32" s="71" t="s">
        <v>4</v>
      </c>
      <c r="J32" s="71" t="s">
        <v>37</v>
      </c>
      <c r="K32" s="71" t="s">
        <v>38</v>
      </c>
      <c r="L32" s="71" t="s">
        <v>39</v>
      </c>
      <c r="M32" s="72" t="s">
        <v>40</v>
      </c>
      <c r="N32" s="84" t="s">
        <v>35</v>
      </c>
      <c r="O32" s="84" t="s">
        <v>36</v>
      </c>
      <c r="P32" s="84" t="s">
        <v>0</v>
      </c>
      <c r="Q32" s="85" t="s">
        <v>1</v>
      </c>
      <c r="R32" s="85" t="s">
        <v>2</v>
      </c>
      <c r="S32" s="85" t="s">
        <v>3</v>
      </c>
      <c r="T32" s="85" t="s">
        <v>4</v>
      </c>
      <c r="U32" s="85" t="s">
        <v>37</v>
      </c>
      <c r="V32" s="85" t="s">
        <v>38</v>
      </c>
      <c r="W32" s="85" t="s">
        <v>39</v>
      </c>
      <c r="X32" s="86" t="s">
        <v>40</v>
      </c>
      <c r="Y32" s="101" t="s">
        <v>100</v>
      </c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 t="s">
        <v>100</v>
      </c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</row>
    <row r="33" spans="1:46" s="69" customFormat="1" x14ac:dyDescent="0.25">
      <c r="A33" s="64"/>
      <c r="B33" s="68"/>
      <c r="C33" s="67" t="s">
        <v>67</v>
      </c>
      <c r="D33" s="67" t="s">
        <v>68</v>
      </c>
      <c r="E33" s="67" t="s">
        <v>69</v>
      </c>
      <c r="F33" s="67" t="s">
        <v>70</v>
      </c>
      <c r="G33" s="67" t="s">
        <v>71</v>
      </c>
      <c r="H33" s="67" t="s">
        <v>72</v>
      </c>
      <c r="I33" s="67" t="s">
        <v>73</v>
      </c>
      <c r="J33" s="67" t="s">
        <v>74</v>
      </c>
      <c r="K33" s="67" t="s">
        <v>75</v>
      </c>
      <c r="L33" s="67" t="s">
        <v>76</v>
      </c>
      <c r="M33" s="67" t="s">
        <v>40</v>
      </c>
      <c r="N33" s="84" t="s">
        <v>67</v>
      </c>
      <c r="O33" s="84" t="s">
        <v>68</v>
      </c>
      <c r="P33" s="84" t="s">
        <v>69</v>
      </c>
      <c r="Q33" s="84" t="s">
        <v>70</v>
      </c>
      <c r="R33" s="84" t="s">
        <v>71</v>
      </c>
      <c r="S33" s="84" t="s">
        <v>72</v>
      </c>
      <c r="T33" s="84" t="s">
        <v>73</v>
      </c>
      <c r="U33" s="84" t="s">
        <v>74</v>
      </c>
      <c r="V33" s="84" t="s">
        <v>75</v>
      </c>
      <c r="W33" s="84" t="s">
        <v>76</v>
      </c>
      <c r="X33" s="84" t="s">
        <v>40</v>
      </c>
      <c r="Y33" s="67" t="s">
        <v>67</v>
      </c>
      <c r="Z33" s="67" t="s">
        <v>68</v>
      </c>
      <c r="AA33" s="67" t="s">
        <v>69</v>
      </c>
      <c r="AB33" s="67" t="s">
        <v>70</v>
      </c>
      <c r="AC33" s="67" t="s">
        <v>71</v>
      </c>
      <c r="AD33" s="67" t="s">
        <v>72</v>
      </c>
      <c r="AE33" s="67" t="s">
        <v>73</v>
      </c>
      <c r="AF33" s="67" t="s">
        <v>74</v>
      </c>
      <c r="AG33" s="67" t="s">
        <v>75</v>
      </c>
      <c r="AH33" s="67" t="s">
        <v>76</v>
      </c>
      <c r="AI33" s="67" t="s">
        <v>40</v>
      </c>
      <c r="AJ33" s="84" t="s">
        <v>67</v>
      </c>
      <c r="AK33" s="84" t="s">
        <v>68</v>
      </c>
      <c r="AL33" s="84" t="s">
        <v>69</v>
      </c>
      <c r="AM33" s="84" t="s">
        <v>70</v>
      </c>
      <c r="AN33" s="84" t="s">
        <v>71</v>
      </c>
      <c r="AO33" s="84" t="s">
        <v>72</v>
      </c>
      <c r="AP33" s="84" t="s">
        <v>73</v>
      </c>
      <c r="AQ33" s="84" t="s">
        <v>74</v>
      </c>
      <c r="AR33" s="84" t="s">
        <v>75</v>
      </c>
      <c r="AS33" s="84" t="s">
        <v>76</v>
      </c>
      <c r="AT33" s="84" t="s">
        <v>40</v>
      </c>
    </row>
    <row r="34" spans="1:46" s="69" customFormat="1" x14ac:dyDescent="0.25">
      <c r="A34" s="64"/>
      <c r="B34" s="70"/>
      <c r="C34" s="72" t="s">
        <v>6</v>
      </c>
      <c r="D34" s="72" t="s">
        <v>6</v>
      </c>
      <c r="E34" s="72" t="s">
        <v>6</v>
      </c>
      <c r="F34" s="72" t="s">
        <v>6</v>
      </c>
      <c r="G34" s="72" t="s">
        <v>6</v>
      </c>
      <c r="H34" s="72" t="s">
        <v>6</v>
      </c>
      <c r="I34" s="72" t="s">
        <v>6</v>
      </c>
      <c r="J34" s="72" t="s">
        <v>6</v>
      </c>
      <c r="K34" s="72" t="s">
        <v>6</v>
      </c>
      <c r="L34" s="72" t="s">
        <v>6</v>
      </c>
      <c r="M34" s="72" t="s">
        <v>6</v>
      </c>
      <c r="N34" s="86" t="s">
        <v>7</v>
      </c>
      <c r="O34" s="86" t="s">
        <v>7</v>
      </c>
      <c r="P34" s="86" t="s">
        <v>7</v>
      </c>
      <c r="Q34" s="86" t="s">
        <v>7</v>
      </c>
      <c r="R34" s="86" t="s">
        <v>7</v>
      </c>
      <c r="S34" s="86" t="s">
        <v>7</v>
      </c>
      <c r="T34" s="86" t="s">
        <v>7</v>
      </c>
      <c r="U34" s="86" t="s">
        <v>7</v>
      </c>
      <c r="V34" s="86" t="s">
        <v>7</v>
      </c>
      <c r="W34" s="86" t="s">
        <v>7</v>
      </c>
      <c r="X34" s="86" t="s">
        <v>7</v>
      </c>
      <c r="Y34" s="76" t="s">
        <v>35</v>
      </c>
      <c r="Z34" s="76" t="s">
        <v>36</v>
      </c>
      <c r="AA34" s="76" t="s">
        <v>0</v>
      </c>
      <c r="AB34" s="77" t="s">
        <v>1</v>
      </c>
      <c r="AC34" s="77" t="s">
        <v>2</v>
      </c>
      <c r="AD34" s="77" t="s">
        <v>3</v>
      </c>
      <c r="AE34" s="77" t="s">
        <v>4</v>
      </c>
      <c r="AF34" s="77" t="s">
        <v>37</v>
      </c>
      <c r="AG34" s="77" t="s">
        <v>38</v>
      </c>
      <c r="AH34" s="77" t="s">
        <v>39</v>
      </c>
      <c r="AI34" s="75" t="s">
        <v>40</v>
      </c>
      <c r="AJ34" s="84" t="s">
        <v>35</v>
      </c>
      <c r="AK34" s="84" t="s">
        <v>36</v>
      </c>
      <c r="AL34" s="84" t="s">
        <v>0</v>
      </c>
      <c r="AM34" s="85" t="s">
        <v>1</v>
      </c>
      <c r="AN34" s="85" t="s">
        <v>2</v>
      </c>
      <c r="AO34" s="85" t="s">
        <v>3</v>
      </c>
      <c r="AP34" s="85" t="s">
        <v>4</v>
      </c>
      <c r="AQ34" s="85" t="s">
        <v>37</v>
      </c>
      <c r="AR34" s="85" t="s">
        <v>38</v>
      </c>
      <c r="AS34" s="85" t="s">
        <v>39</v>
      </c>
      <c r="AT34" s="86" t="s">
        <v>40</v>
      </c>
    </row>
    <row r="35" spans="1:46" s="8" customFormat="1" x14ac:dyDescent="0.25">
      <c r="A35" s="78" t="s">
        <v>78</v>
      </c>
      <c r="B35" s="17" t="s">
        <v>26</v>
      </c>
      <c r="C35" s="33">
        <v>411047</v>
      </c>
      <c r="D35" s="33">
        <v>414584</v>
      </c>
      <c r="E35" s="33">
        <v>177167</v>
      </c>
      <c r="F35" s="33">
        <v>43078</v>
      </c>
      <c r="G35" s="33">
        <v>83417</v>
      </c>
      <c r="H35" s="33">
        <v>301351</v>
      </c>
      <c r="I35" s="33">
        <v>652213</v>
      </c>
      <c r="J35" s="33">
        <v>591183</v>
      </c>
      <c r="K35" s="33">
        <v>284855</v>
      </c>
      <c r="L35" s="33">
        <v>283959</v>
      </c>
      <c r="M35" s="33">
        <v>224428</v>
      </c>
      <c r="N35" s="34">
        <v>183803</v>
      </c>
      <c r="O35" s="34">
        <v>187189</v>
      </c>
      <c r="P35" s="34">
        <v>119652</v>
      </c>
      <c r="Q35" s="34">
        <v>129304</v>
      </c>
      <c r="R35" s="34">
        <v>179836</v>
      </c>
      <c r="S35" s="34">
        <v>383890</v>
      </c>
      <c r="T35" s="34">
        <v>700899</v>
      </c>
      <c r="U35" s="34">
        <v>626713</v>
      </c>
      <c r="V35" s="34">
        <v>392782</v>
      </c>
      <c r="W35" s="34">
        <v>420383</v>
      </c>
      <c r="X35" s="34">
        <v>319535</v>
      </c>
      <c r="Y35" s="22">
        <f t="shared" si="2"/>
        <v>-227244</v>
      </c>
      <c r="Z35" s="22">
        <f t="shared" si="2"/>
        <v>-227395</v>
      </c>
      <c r="AA35" s="22">
        <f t="shared" si="2"/>
        <v>-57515</v>
      </c>
      <c r="AB35" s="22">
        <f t="shared" si="2"/>
        <v>86226</v>
      </c>
      <c r="AC35" s="22">
        <f t="shared" si="2"/>
        <v>96419</v>
      </c>
      <c r="AD35" s="22">
        <f t="shared" si="2"/>
        <v>82539</v>
      </c>
      <c r="AE35" s="22">
        <f t="shared" si="2"/>
        <v>48686</v>
      </c>
      <c r="AF35" s="22">
        <f t="shared" si="2"/>
        <v>35530</v>
      </c>
      <c r="AG35" s="22">
        <f t="shared" si="2"/>
        <v>107927</v>
      </c>
      <c r="AH35" s="22">
        <f t="shared" si="2"/>
        <v>136424</v>
      </c>
      <c r="AI35" s="22">
        <f t="shared" si="2"/>
        <v>95107</v>
      </c>
      <c r="AJ35" s="23">
        <f t="shared" si="3"/>
        <v>-0.55284188912703414</v>
      </c>
      <c r="AK35" s="23">
        <f t="shared" si="3"/>
        <v>-0.54848957026802769</v>
      </c>
      <c r="AL35" s="23">
        <f t="shared" si="3"/>
        <v>-0.32463720670327995</v>
      </c>
      <c r="AM35" s="23">
        <f t="shared" si="3"/>
        <v>2.0016249593760156</v>
      </c>
      <c r="AN35" s="23">
        <f t="shared" si="3"/>
        <v>1.1558675090209429</v>
      </c>
      <c r="AO35" s="23">
        <f t="shared" si="3"/>
        <v>0.27389655252512851</v>
      </c>
      <c r="AP35" s="23">
        <f t="shared" si="3"/>
        <v>7.4647392799591539E-2</v>
      </c>
      <c r="AQ35" s="23">
        <f t="shared" si="3"/>
        <v>6.0099833723229523E-2</v>
      </c>
      <c r="AR35" s="23">
        <f t="shared" si="3"/>
        <v>0.37888399361078445</v>
      </c>
      <c r="AS35" s="23">
        <f t="shared" si="3"/>
        <v>0.48043555583728637</v>
      </c>
      <c r="AT35" s="23">
        <f t="shared" si="3"/>
        <v>0.42377510827525977</v>
      </c>
    </row>
    <row r="36" spans="1:46" s="8" customFormat="1" x14ac:dyDescent="0.25">
      <c r="A36" s="78" t="s">
        <v>79</v>
      </c>
      <c r="B36" s="17" t="s">
        <v>9</v>
      </c>
      <c r="C36" s="33">
        <v>152122</v>
      </c>
      <c r="D36" s="33">
        <v>180264</v>
      </c>
      <c r="E36" s="33">
        <v>83116</v>
      </c>
      <c r="F36" s="33">
        <v>34034</v>
      </c>
      <c r="G36" s="33">
        <v>66450</v>
      </c>
      <c r="H36" s="33">
        <v>218080</v>
      </c>
      <c r="I36" s="33">
        <v>392808</v>
      </c>
      <c r="J36" s="33">
        <v>377153</v>
      </c>
      <c r="K36" s="33">
        <v>195622</v>
      </c>
      <c r="L36" s="33">
        <v>230385</v>
      </c>
      <c r="M36" s="33">
        <v>175615</v>
      </c>
      <c r="N36" s="34">
        <v>148204</v>
      </c>
      <c r="O36" s="34">
        <v>149016</v>
      </c>
      <c r="P36" s="34">
        <v>87759</v>
      </c>
      <c r="Q36" s="34">
        <v>96862</v>
      </c>
      <c r="R36" s="34">
        <v>134579</v>
      </c>
      <c r="S36" s="34">
        <v>312223</v>
      </c>
      <c r="T36" s="34">
        <v>519565</v>
      </c>
      <c r="U36" s="34">
        <v>418192</v>
      </c>
      <c r="V36" s="34">
        <v>228164</v>
      </c>
      <c r="W36" s="34">
        <v>240698</v>
      </c>
      <c r="X36" s="34">
        <v>175187</v>
      </c>
      <c r="Y36" s="22">
        <f t="shared" si="2"/>
        <v>-3918</v>
      </c>
      <c r="Z36" s="22">
        <f t="shared" si="2"/>
        <v>-31248</v>
      </c>
      <c r="AA36" s="22">
        <f t="shared" si="2"/>
        <v>4643</v>
      </c>
      <c r="AB36" s="22">
        <f t="shared" si="2"/>
        <v>62828</v>
      </c>
      <c r="AC36" s="22">
        <f t="shared" si="2"/>
        <v>68129</v>
      </c>
      <c r="AD36" s="22">
        <f t="shared" si="2"/>
        <v>94143</v>
      </c>
      <c r="AE36" s="22">
        <f t="shared" si="2"/>
        <v>126757</v>
      </c>
      <c r="AF36" s="22">
        <f t="shared" si="2"/>
        <v>41039</v>
      </c>
      <c r="AG36" s="22">
        <f t="shared" si="2"/>
        <v>32542</v>
      </c>
      <c r="AH36" s="22">
        <f t="shared" si="2"/>
        <v>10313</v>
      </c>
      <c r="AI36" s="22">
        <f t="shared" si="2"/>
        <v>-428</v>
      </c>
      <c r="AJ36" s="23">
        <f t="shared" si="3"/>
        <v>-2.575564349666715E-2</v>
      </c>
      <c r="AK36" s="23">
        <f t="shared" si="3"/>
        <v>-0.1733457595526561</v>
      </c>
      <c r="AL36" s="23">
        <f t="shared" si="3"/>
        <v>5.5861687280427355E-2</v>
      </c>
      <c r="AM36" s="23">
        <f t="shared" si="3"/>
        <v>1.8460363166245519</v>
      </c>
      <c r="AN36" s="23">
        <f t="shared" si="3"/>
        <v>1.0252671181339352</v>
      </c>
      <c r="AO36" s="23">
        <f t="shared" si="3"/>
        <v>0.43169020542920028</v>
      </c>
      <c r="AP36" s="23">
        <f t="shared" si="3"/>
        <v>0.32269454797254638</v>
      </c>
      <c r="AQ36" s="23">
        <f t="shared" si="3"/>
        <v>0.10881260390345562</v>
      </c>
      <c r="AR36" s="23">
        <f t="shared" si="3"/>
        <v>0.16635143286542414</v>
      </c>
      <c r="AS36" s="23">
        <f t="shared" si="3"/>
        <v>4.4764199058098399E-2</v>
      </c>
      <c r="AT36" s="36">
        <f t="shared" si="3"/>
        <v>-2.4371494462318141E-3</v>
      </c>
    </row>
    <row r="37" spans="1:46" s="32" customFormat="1" x14ac:dyDescent="0.25">
      <c r="A37" s="78" t="s">
        <v>80</v>
      </c>
      <c r="B37" s="27" t="s">
        <v>10</v>
      </c>
      <c r="C37" s="38">
        <v>258925</v>
      </c>
      <c r="D37" s="38">
        <v>234320</v>
      </c>
      <c r="E37" s="38">
        <v>94051</v>
      </c>
      <c r="F37" s="38">
        <v>9044</v>
      </c>
      <c r="G37" s="38">
        <v>16967</v>
      </c>
      <c r="H37" s="38">
        <v>83271</v>
      </c>
      <c r="I37" s="38">
        <v>259405</v>
      </c>
      <c r="J37" s="38">
        <v>214030</v>
      </c>
      <c r="K37" s="38">
        <v>89233</v>
      </c>
      <c r="L37" s="38">
        <v>53574</v>
      </c>
      <c r="M37" s="38">
        <v>48813</v>
      </c>
      <c r="N37" s="39">
        <v>35599</v>
      </c>
      <c r="O37" s="39">
        <v>38173</v>
      </c>
      <c r="P37" s="39">
        <v>31893</v>
      </c>
      <c r="Q37" s="39">
        <v>32442</v>
      </c>
      <c r="R37" s="39">
        <v>45257</v>
      </c>
      <c r="S37" s="39">
        <v>71667</v>
      </c>
      <c r="T37" s="39">
        <v>181334</v>
      </c>
      <c r="U37" s="39">
        <v>208521</v>
      </c>
      <c r="V37" s="39">
        <v>164618</v>
      </c>
      <c r="W37" s="39">
        <v>179685</v>
      </c>
      <c r="X37" s="39">
        <v>144348</v>
      </c>
      <c r="Y37" s="30">
        <f t="shared" si="2"/>
        <v>-223326</v>
      </c>
      <c r="Z37" s="30">
        <f t="shared" si="2"/>
        <v>-196147</v>
      </c>
      <c r="AA37" s="30">
        <f t="shared" si="2"/>
        <v>-62158</v>
      </c>
      <c r="AB37" s="30">
        <f t="shared" si="2"/>
        <v>23398</v>
      </c>
      <c r="AC37" s="30">
        <f t="shared" si="2"/>
        <v>28290</v>
      </c>
      <c r="AD37" s="30">
        <f t="shared" si="2"/>
        <v>-11604</v>
      </c>
      <c r="AE37" s="30">
        <f t="shared" si="2"/>
        <v>-78071</v>
      </c>
      <c r="AF37" s="30">
        <f t="shared" si="2"/>
        <v>-5509</v>
      </c>
      <c r="AG37" s="30">
        <f t="shared" si="2"/>
        <v>75385</v>
      </c>
      <c r="AH37" s="30">
        <f t="shared" si="2"/>
        <v>126111</v>
      </c>
      <c r="AI37" s="30">
        <f t="shared" si="2"/>
        <v>95535</v>
      </c>
      <c r="AJ37" s="31">
        <f t="shared" si="3"/>
        <v>-0.86251231051462773</v>
      </c>
      <c r="AK37" s="31">
        <f t="shared" si="3"/>
        <v>-0.83709030385797201</v>
      </c>
      <c r="AL37" s="31">
        <f t="shared" si="3"/>
        <v>-0.66089674750933003</v>
      </c>
      <c r="AM37" s="31">
        <f t="shared" si="3"/>
        <v>2.5871295886775765</v>
      </c>
      <c r="AN37" s="31">
        <f t="shared" si="3"/>
        <v>1.6673542759474274</v>
      </c>
      <c r="AO37" s="31">
        <f t="shared" si="3"/>
        <v>-0.13935223547213316</v>
      </c>
      <c r="AP37" s="31">
        <f t="shared" si="3"/>
        <v>-0.30096181646460168</v>
      </c>
      <c r="AQ37" s="31">
        <f t="shared" si="3"/>
        <v>-2.5739382329579966E-2</v>
      </c>
      <c r="AR37" s="31">
        <f t="shared" si="3"/>
        <v>0.84481077628231704</v>
      </c>
      <c r="AS37" s="31">
        <f t="shared" si="3"/>
        <v>2.3539590099675216</v>
      </c>
      <c r="AT37" s="31">
        <f t="shared" si="3"/>
        <v>1.957163050826624</v>
      </c>
    </row>
    <row r="38" spans="1:46" s="8" customFormat="1" x14ac:dyDescent="0.25">
      <c r="A38" s="78" t="s">
        <v>81</v>
      </c>
      <c r="B38" s="17" t="s">
        <v>21</v>
      </c>
      <c r="C38" s="33">
        <v>71950</v>
      </c>
      <c r="D38" s="33">
        <v>101165</v>
      </c>
      <c r="E38" s="33">
        <v>30978</v>
      </c>
      <c r="F38" s="33">
        <v>262</v>
      </c>
      <c r="G38" s="33">
        <v>1873</v>
      </c>
      <c r="H38" s="33">
        <v>37248</v>
      </c>
      <c r="I38" s="33">
        <v>156166</v>
      </c>
      <c r="J38" s="33">
        <v>78126</v>
      </c>
      <c r="K38" s="33">
        <v>30572</v>
      </c>
      <c r="L38" s="33">
        <v>9276</v>
      </c>
      <c r="M38" s="33">
        <v>6136</v>
      </c>
      <c r="N38" s="34">
        <v>4396</v>
      </c>
      <c r="O38" s="34">
        <v>4627</v>
      </c>
      <c r="P38" s="34">
        <v>2687</v>
      </c>
      <c r="Q38" s="34">
        <v>2937</v>
      </c>
      <c r="R38" s="34">
        <v>5573</v>
      </c>
      <c r="S38" s="34">
        <v>15465</v>
      </c>
      <c r="T38" s="34">
        <v>48833</v>
      </c>
      <c r="U38" s="34">
        <v>40715</v>
      </c>
      <c r="V38" s="34">
        <v>38315</v>
      </c>
      <c r="W38" s="34">
        <v>59483</v>
      </c>
      <c r="X38" s="34">
        <v>27344</v>
      </c>
      <c r="Y38" s="22">
        <f t="shared" si="2"/>
        <v>-67554</v>
      </c>
      <c r="Z38" s="22">
        <f t="shared" si="2"/>
        <v>-96538</v>
      </c>
      <c r="AA38" s="22">
        <f t="shared" si="2"/>
        <v>-28291</v>
      </c>
      <c r="AB38" s="22">
        <f t="shared" si="2"/>
        <v>2675</v>
      </c>
      <c r="AC38" s="22">
        <f t="shared" si="2"/>
        <v>3700</v>
      </c>
      <c r="AD38" s="22">
        <f t="shared" si="2"/>
        <v>-21783</v>
      </c>
      <c r="AE38" s="22">
        <f t="shared" si="2"/>
        <v>-107333</v>
      </c>
      <c r="AF38" s="22">
        <f t="shared" si="2"/>
        <v>-37411</v>
      </c>
      <c r="AG38" s="22">
        <f t="shared" si="2"/>
        <v>7743</v>
      </c>
      <c r="AH38" s="22">
        <f t="shared" si="2"/>
        <v>50207</v>
      </c>
      <c r="AI38" s="22">
        <f t="shared" si="2"/>
        <v>21208</v>
      </c>
      <c r="AJ38" s="23">
        <f t="shared" si="3"/>
        <v>-0.93890201528839468</v>
      </c>
      <c r="AK38" s="23">
        <f t="shared" si="3"/>
        <v>-0.95426283793802202</v>
      </c>
      <c r="AL38" s="23">
        <f t="shared" si="3"/>
        <v>-0.91326102395248243</v>
      </c>
      <c r="AM38" s="23">
        <f t="shared" si="3"/>
        <v>10.209923664122137</v>
      </c>
      <c r="AN38" s="23">
        <f t="shared" si="3"/>
        <v>1.9754404698344901</v>
      </c>
      <c r="AO38" s="23">
        <f t="shared" si="3"/>
        <v>-0.58480992268041232</v>
      </c>
      <c r="AP38" s="23">
        <f t="shared" si="3"/>
        <v>-0.68730069285247752</v>
      </c>
      <c r="AQ38" s="23">
        <f t="shared" si="3"/>
        <v>-0.47885467066021553</v>
      </c>
      <c r="AR38" s="23">
        <f t="shared" si="3"/>
        <v>0.25327096689781498</v>
      </c>
      <c r="AS38" s="23">
        <f t="shared" si="3"/>
        <v>5.4125700733074602</v>
      </c>
      <c r="AT38" s="23">
        <f t="shared" si="3"/>
        <v>3.4563233376792697</v>
      </c>
    </row>
    <row r="39" spans="1:46" s="8" customFormat="1" x14ac:dyDescent="0.25">
      <c r="A39" s="78" t="s">
        <v>82</v>
      </c>
      <c r="B39" s="17" t="s">
        <v>14</v>
      </c>
      <c r="C39" s="33">
        <v>16082</v>
      </c>
      <c r="D39" s="33">
        <v>17233</v>
      </c>
      <c r="E39" s="33">
        <v>7375</v>
      </c>
      <c r="F39" s="33">
        <v>1105</v>
      </c>
      <c r="G39" s="33">
        <v>3562</v>
      </c>
      <c r="H39" s="33">
        <v>17580</v>
      </c>
      <c r="I39" s="33">
        <v>28733</v>
      </c>
      <c r="J39" s="33">
        <v>45627</v>
      </c>
      <c r="K39" s="33">
        <v>11410</v>
      </c>
      <c r="L39" s="33">
        <v>5635</v>
      </c>
      <c r="M39" s="33">
        <v>3511</v>
      </c>
      <c r="N39" s="34">
        <v>3247</v>
      </c>
      <c r="O39" s="34">
        <v>3725</v>
      </c>
      <c r="P39" s="34">
        <v>3193</v>
      </c>
      <c r="Q39" s="34">
        <v>2924</v>
      </c>
      <c r="R39" s="34">
        <v>4959</v>
      </c>
      <c r="S39" s="34">
        <v>10359</v>
      </c>
      <c r="T39" s="34">
        <v>21447</v>
      </c>
      <c r="U39" s="34">
        <v>24529</v>
      </c>
      <c r="V39" s="34">
        <v>16540</v>
      </c>
      <c r="W39" s="34">
        <v>17870</v>
      </c>
      <c r="X39" s="34">
        <v>22923</v>
      </c>
      <c r="Y39" s="22">
        <f t="shared" si="2"/>
        <v>-12835</v>
      </c>
      <c r="Z39" s="22">
        <f t="shared" si="2"/>
        <v>-13508</v>
      </c>
      <c r="AA39" s="22">
        <f t="shared" si="2"/>
        <v>-4182</v>
      </c>
      <c r="AB39" s="22">
        <f t="shared" si="2"/>
        <v>1819</v>
      </c>
      <c r="AC39" s="22">
        <f t="shared" si="2"/>
        <v>1397</v>
      </c>
      <c r="AD39" s="22">
        <f t="shared" si="2"/>
        <v>-7221</v>
      </c>
      <c r="AE39" s="22">
        <f t="shared" si="2"/>
        <v>-7286</v>
      </c>
      <c r="AF39" s="22">
        <f t="shared" si="2"/>
        <v>-21098</v>
      </c>
      <c r="AG39" s="22">
        <f t="shared" si="2"/>
        <v>5130</v>
      </c>
      <c r="AH39" s="22">
        <f t="shared" si="2"/>
        <v>12235</v>
      </c>
      <c r="AI39" s="22">
        <f t="shared" si="2"/>
        <v>19412</v>
      </c>
      <c r="AJ39" s="23">
        <f t="shared" si="3"/>
        <v>-0.79809725158562372</v>
      </c>
      <c r="AK39" s="23">
        <f t="shared" si="3"/>
        <v>-0.78384494864504151</v>
      </c>
      <c r="AL39" s="23">
        <f t="shared" si="3"/>
        <v>-0.56705084745762713</v>
      </c>
      <c r="AM39" s="23">
        <f t="shared" si="3"/>
        <v>1.6461538461538461</v>
      </c>
      <c r="AN39" s="23">
        <f t="shared" si="3"/>
        <v>0.39219539584503088</v>
      </c>
      <c r="AO39" s="23">
        <f t="shared" si="3"/>
        <v>-0.4107508532423208</v>
      </c>
      <c r="AP39" s="23">
        <f t="shared" si="3"/>
        <v>-0.2535760275641249</v>
      </c>
      <c r="AQ39" s="23">
        <f t="shared" si="3"/>
        <v>-0.46240164814693052</v>
      </c>
      <c r="AR39" s="23">
        <f t="shared" si="3"/>
        <v>0.44960560911481157</v>
      </c>
      <c r="AS39" s="23">
        <f t="shared" si="3"/>
        <v>2.1712511091393081</v>
      </c>
      <c r="AT39" s="23">
        <f t="shared" si="3"/>
        <v>5.5289091426943893</v>
      </c>
    </row>
    <row r="40" spans="1:46" s="8" customFormat="1" x14ac:dyDescent="0.25">
      <c r="A40" s="30" t="s">
        <v>84</v>
      </c>
      <c r="B40" s="17" t="s">
        <v>19</v>
      </c>
      <c r="C40" s="33">
        <v>6327</v>
      </c>
      <c r="D40" s="33">
        <v>7101</v>
      </c>
      <c r="E40" s="33">
        <v>3687</v>
      </c>
      <c r="F40" s="33">
        <v>307</v>
      </c>
      <c r="G40" s="33">
        <v>340</v>
      </c>
      <c r="H40" s="33">
        <v>2234</v>
      </c>
      <c r="I40" s="33">
        <v>14068</v>
      </c>
      <c r="J40" s="33">
        <v>20285</v>
      </c>
      <c r="K40" s="33">
        <v>10583</v>
      </c>
      <c r="L40" s="33">
        <v>8238</v>
      </c>
      <c r="M40" s="33">
        <v>7803</v>
      </c>
      <c r="N40" s="34">
        <v>6442</v>
      </c>
      <c r="O40" s="34">
        <v>5729</v>
      </c>
      <c r="P40" s="34">
        <v>6374</v>
      </c>
      <c r="Q40" s="34">
        <v>5585</v>
      </c>
      <c r="R40" s="34">
        <v>2979</v>
      </c>
      <c r="S40" s="34">
        <v>3773</v>
      </c>
      <c r="T40" s="34">
        <v>13224</v>
      </c>
      <c r="U40" s="34">
        <v>20884</v>
      </c>
      <c r="V40" s="34">
        <v>16856</v>
      </c>
      <c r="W40" s="34">
        <v>11696</v>
      </c>
      <c r="X40" s="34">
        <v>7726</v>
      </c>
      <c r="Y40" s="22">
        <f t="shared" si="2"/>
        <v>115</v>
      </c>
      <c r="Z40" s="22">
        <f t="shared" si="2"/>
        <v>-1372</v>
      </c>
      <c r="AA40" s="22">
        <f t="shared" si="2"/>
        <v>2687</v>
      </c>
      <c r="AB40" s="22">
        <f t="shared" si="2"/>
        <v>5278</v>
      </c>
      <c r="AC40" s="22">
        <f t="shared" si="2"/>
        <v>2639</v>
      </c>
      <c r="AD40" s="22">
        <f t="shared" si="2"/>
        <v>1539</v>
      </c>
      <c r="AE40" s="22">
        <f t="shared" si="2"/>
        <v>-844</v>
      </c>
      <c r="AF40" s="22">
        <f t="shared" si="2"/>
        <v>599</v>
      </c>
      <c r="AG40" s="22">
        <f t="shared" si="2"/>
        <v>6273</v>
      </c>
      <c r="AH40" s="22">
        <f t="shared" si="2"/>
        <v>3458</v>
      </c>
      <c r="AI40" s="22">
        <f t="shared" si="2"/>
        <v>-77</v>
      </c>
      <c r="AJ40" s="23">
        <f t="shared" si="3"/>
        <v>1.8176070807649755E-2</v>
      </c>
      <c r="AK40" s="23">
        <f t="shared" si="3"/>
        <v>-0.19321222363047458</v>
      </c>
      <c r="AL40" s="23">
        <f t="shared" si="3"/>
        <v>0.72877678329264983</v>
      </c>
      <c r="AM40" s="23">
        <f t="shared" si="3"/>
        <v>17.192182410423452</v>
      </c>
      <c r="AN40" s="23">
        <f t="shared" si="3"/>
        <v>7.7617647058823529</v>
      </c>
      <c r="AO40" s="23">
        <f t="shared" si="3"/>
        <v>0.68889883616830794</v>
      </c>
      <c r="AP40" s="23">
        <f t="shared" si="3"/>
        <v>-5.9994313335228887E-2</v>
      </c>
      <c r="AQ40" s="23">
        <f t="shared" si="3"/>
        <v>2.9529208774956864E-2</v>
      </c>
      <c r="AR40" s="23">
        <f t="shared" si="3"/>
        <v>0.59274307852215813</v>
      </c>
      <c r="AS40" s="23">
        <f t="shared" si="3"/>
        <v>0.41976207817431416</v>
      </c>
      <c r="AT40" s="23">
        <f t="shared" si="3"/>
        <v>-9.86799948737665E-3</v>
      </c>
    </row>
    <row r="41" spans="1:46" s="8" customFormat="1" x14ac:dyDescent="0.25">
      <c r="A41" s="30" t="s">
        <v>89</v>
      </c>
      <c r="B41" s="17" t="s">
        <v>12</v>
      </c>
      <c r="C41" s="33">
        <v>2245</v>
      </c>
      <c r="D41" s="33">
        <v>2681</v>
      </c>
      <c r="E41" s="33">
        <v>1048</v>
      </c>
      <c r="F41" s="33">
        <v>239</v>
      </c>
      <c r="G41" s="33">
        <v>183</v>
      </c>
      <c r="H41" s="33">
        <v>361</v>
      </c>
      <c r="I41" s="33">
        <v>1391</v>
      </c>
      <c r="J41" s="33">
        <v>3119</v>
      </c>
      <c r="K41" s="33">
        <v>1182</v>
      </c>
      <c r="L41" s="33">
        <v>1333</v>
      </c>
      <c r="M41" s="33">
        <v>964</v>
      </c>
      <c r="N41" s="34">
        <v>695</v>
      </c>
      <c r="O41" s="34">
        <v>904</v>
      </c>
      <c r="P41" s="34">
        <v>668</v>
      </c>
      <c r="Q41" s="34">
        <v>1349</v>
      </c>
      <c r="R41" s="34">
        <v>5068</v>
      </c>
      <c r="S41" s="34">
        <v>5081</v>
      </c>
      <c r="T41" s="34">
        <v>8206</v>
      </c>
      <c r="U41" s="34">
        <v>11136</v>
      </c>
      <c r="V41" s="34">
        <v>8637</v>
      </c>
      <c r="W41" s="34">
        <v>9108</v>
      </c>
      <c r="X41" s="34">
        <v>8776</v>
      </c>
      <c r="Y41" s="22">
        <f t="shared" si="2"/>
        <v>-1550</v>
      </c>
      <c r="Z41" s="22">
        <f t="shared" si="2"/>
        <v>-1777</v>
      </c>
      <c r="AA41" s="22">
        <f t="shared" si="2"/>
        <v>-380</v>
      </c>
      <c r="AB41" s="22">
        <f t="shared" si="2"/>
        <v>1110</v>
      </c>
      <c r="AC41" s="22">
        <f t="shared" si="2"/>
        <v>4885</v>
      </c>
      <c r="AD41" s="22">
        <f t="shared" si="2"/>
        <v>4720</v>
      </c>
      <c r="AE41" s="22">
        <f t="shared" si="2"/>
        <v>6815</v>
      </c>
      <c r="AF41" s="22">
        <f t="shared" si="2"/>
        <v>8017</v>
      </c>
      <c r="AG41" s="22">
        <f t="shared" si="2"/>
        <v>7455</v>
      </c>
      <c r="AH41" s="22">
        <f t="shared" si="2"/>
        <v>7775</v>
      </c>
      <c r="AI41" s="22">
        <f t="shared" si="2"/>
        <v>7812</v>
      </c>
      <c r="AJ41" s="23">
        <f t="shared" si="3"/>
        <v>-0.69042316258351888</v>
      </c>
      <c r="AK41" s="23">
        <f t="shared" si="3"/>
        <v>-0.66281238343901527</v>
      </c>
      <c r="AL41" s="23">
        <f t="shared" si="3"/>
        <v>-0.36259541984732824</v>
      </c>
      <c r="AM41" s="23">
        <f t="shared" si="3"/>
        <v>4.6443514644351467</v>
      </c>
      <c r="AN41" s="23">
        <f t="shared" si="3"/>
        <v>26.693989071038253</v>
      </c>
      <c r="AO41" s="23">
        <f t="shared" si="3"/>
        <v>13.074792243767313</v>
      </c>
      <c r="AP41" s="23">
        <f t="shared" si="3"/>
        <v>4.8993529834651328</v>
      </c>
      <c r="AQ41" s="23">
        <f t="shared" si="3"/>
        <v>2.5703751202308434</v>
      </c>
      <c r="AR41" s="23">
        <f t="shared" si="3"/>
        <v>6.3071065989847712</v>
      </c>
      <c r="AS41" s="23">
        <f t="shared" si="3"/>
        <v>5.8327081770442613</v>
      </c>
      <c r="AT41" s="23">
        <f t="shared" si="3"/>
        <v>8.1037344398340245</v>
      </c>
    </row>
    <row r="42" spans="1:46" s="8" customFormat="1" x14ac:dyDescent="0.25">
      <c r="A42" s="30" t="s">
        <v>83</v>
      </c>
      <c r="B42" s="17" t="s">
        <v>24</v>
      </c>
      <c r="C42" s="33">
        <v>91978</v>
      </c>
      <c r="D42" s="33">
        <v>28440</v>
      </c>
      <c r="E42" s="33">
        <v>17517</v>
      </c>
      <c r="F42" s="33">
        <v>608</v>
      </c>
      <c r="G42" s="33">
        <v>613</v>
      </c>
      <c r="H42" s="33">
        <v>1756</v>
      </c>
      <c r="I42" s="33">
        <v>2944</v>
      </c>
      <c r="J42" s="33">
        <v>3304</v>
      </c>
      <c r="K42" s="33">
        <v>2276</v>
      </c>
      <c r="L42" s="33">
        <v>2088</v>
      </c>
      <c r="M42" s="33">
        <v>2163</v>
      </c>
      <c r="N42" s="34">
        <v>1686</v>
      </c>
      <c r="O42" s="34">
        <v>2139</v>
      </c>
      <c r="P42" s="34">
        <v>1612</v>
      </c>
      <c r="Q42" s="34">
        <v>1484</v>
      </c>
      <c r="R42" s="34">
        <v>1865</v>
      </c>
      <c r="S42" s="34">
        <v>4452</v>
      </c>
      <c r="T42" s="34">
        <v>7689</v>
      </c>
      <c r="U42" s="34">
        <v>9029</v>
      </c>
      <c r="V42" s="34">
        <v>5859</v>
      </c>
      <c r="W42" s="34">
        <v>8195</v>
      </c>
      <c r="X42" s="34">
        <v>8654</v>
      </c>
      <c r="Y42" s="22">
        <f t="shared" si="2"/>
        <v>-90292</v>
      </c>
      <c r="Z42" s="22">
        <f t="shared" si="2"/>
        <v>-26301</v>
      </c>
      <c r="AA42" s="22">
        <f t="shared" si="2"/>
        <v>-15905</v>
      </c>
      <c r="AB42" s="22">
        <f t="shared" si="2"/>
        <v>876</v>
      </c>
      <c r="AC42" s="22">
        <f t="shared" si="2"/>
        <v>1252</v>
      </c>
      <c r="AD42" s="22">
        <f t="shared" si="2"/>
        <v>2696</v>
      </c>
      <c r="AE42" s="22">
        <f t="shared" si="2"/>
        <v>4745</v>
      </c>
      <c r="AF42" s="22">
        <f t="shared" si="2"/>
        <v>5725</v>
      </c>
      <c r="AG42" s="22">
        <f t="shared" si="2"/>
        <v>3583</v>
      </c>
      <c r="AH42" s="22">
        <f t="shared" si="2"/>
        <v>6107</v>
      </c>
      <c r="AI42" s="22">
        <f t="shared" si="2"/>
        <v>6491</v>
      </c>
      <c r="AJ42" s="23">
        <f t="shared" si="3"/>
        <v>-0.98166952967013854</v>
      </c>
      <c r="AK42" s="23">
        <f t="shared" si="3"/>
        <v>-0.92478902953586495</v>
      </c>
      <c r="AL42" s="23">
        <f t="shared" si="3"/>
        <v>-0.90797510989324659</v>
      </c>
      <c r="AM42" s="23">
        <f t="shared" si="3"/>
        <v>1.4407894736842106</v>
      </c>
      <c r="AN42" s="23">
        <f t="shared" si="3"/>
        <v>2.0424143556280585</v>
      </c>
      <c r="AO42" s="23">
        <f t="shared" si="3"/>
        <v>1.5353075170842825</v>
      </c>
      <c r="AP42" s="23">
        <f t="shared" si="3"/>
        <v>1.6117527173913044</v>
      </c>
      <c r="AQ42" s="23">
        <f t="shared" si="3"/>
        <v>1.7327481840193704</v>
      </c>
      <c r="AR42" s="23">
        <f t="shared" si="3"/>
        <v>1.5742530755711774</v>
      </c>
      <c r="AS42" s="23">
        <f t="shared" si="3"/>
        <v>2.9248084291187739</v>
      </c>
      <c r="AT42" s="23">
        <f t="shared" si="3"/>
        <v>3.0009246417013409</v>
      </c>
    </row>
    <row r="43" spans="1:46" s="8" customFormat="1" x14ac:dyDescent="0.25">
      <c r="A43" s="30" t="s">
        <v>90</v>
      </c>
      <c r="B43" s="17" t="s">
        <v>23</v>
      </c>
      <c r="C43" s="33">
        <v>6193</v>
      </c>
      <c r="D43" s="33">
        <v>5468</v>
      </c>
      <c r="E43" s="33">
        <v>4026</v>
      </c>
      <c r="F43" s="33">
        <v>1987</v>
      </c>
      <c r="G43" s="33">
        <v>1444</v>
      </c>
      <c r="H43" s="33">
        <v>2146</v>
      </c>
      <c r="I43" s="33">
        <v>2455</v>
      </c>
      <c r="J43" s="33">
        <v>3320</v>
      </c>
      <c r="K43" s="33">
        <v>3318</v>
      </c>
      <c r="L43" s="33">
        <v>3938</v>
      </c>
      <c r="M43" s="33">
        <v>4210</v>
      </c>
      <c r="N43" s="34">
        <v>1899</v>
      </c>
      <c r="O43" s="34">
        <v>2832</v>
      </c>
      <c r="P43" s="34">
        <v>2335</v>
      </c>
      <c r="Q43" s="34">
        <v>2807</v>
      </c>
      <c r="R43" s="34">
        <v>3233</v>
      </c>
      <c r="S43" s="34">
        <v>3014</v>
      </c>
      <c r="T43" s="34">
        <v>5090</v>
      </c>
      <c r="U43" s="34">
        <v>7561</v>
      </c>
      <c r="V43" s="34">
        <v>6736</v>
      </c>
      <c r="W43" s="34">
        <v>8564</v>
      </c>
      <c r="X43" s="34">
        <v>7482</v>
      </c>
      <c r="Y43" s="22">
        <f t="shared" si="2"/>
        <v>-4294</v>
      </c>
      <c r="Z43" s="22">
        <f t="shared" si="2"/>
        <v>-2636</v>
      </c>
      <c r="AA43" s="22">
        <f t="shared" si="2"/>
        <v>-1691</v>
      </c>
      <c r="AB43" s="22">
        <f t="shared" si="2"/>
        <v>820</v>
      </c>
      <c r="AC43" s="22">
        <f t="shared" si="2"/>
        <v>1789</v>
      </c>
      <c r="AD43" s="22">
        <f t="shared" si="2"/>
        <v>868</v>
      </c>
      <c r="AE43" s="22">
        <f t="shared" si="2"/>
        <v>2635</v>
      </c>
      <c r="AF43" s="22">
        <f t="shared" si="2"/>
        <v>4241</v>
      </c>
      <c r="AG43" s="22">
        <f t="shared" si="2"/>
        <v>3418</v>
      </c>
      <c r="AH43" s="22">
        <f t="shared" si="2"/>
        <v>4626</v>
      </c>
      <c r="AI43" s="22">
        <f t="shared" si="2"/>
        <v>3272</v>
      </c>
      <c r="AJ43" s="23">
        <f t="shared" si="3"/>
        <v>-0.69336347489100603</v>
      </c>
      <c r="AK43" s="23">
        <f t="shared" si="3"/>
        <v>-0.48207754206291148</v>
      </c>
      <c r="AL43" s="23">
        <f t="shared" si="3"/>
        <v>-0.42001987083954295</v>
      </c>
      <c r="AM43" s="23">
        <f t="shared" si="3"/>
        <v>0.41268243583291392</v>
      </c>
      <c r="AN43" s="23">
        <f t="shared" si="3"/>
        <v>1.2389196675900278</v>
      </c>
      <c r="AO43" s="23">
        <f t="shared" si="3"/>
        <v>0.40447343895619758</v>
      </c>
      <c r="AP43" s="23">
        <f t="shared" si="3"/>
        <v>1.0733197556008147</v>
      </c>
      <c r="AQ43" s="23">
        <f t="shared" si="3"/>
        <v>1.2774096385542169</v>
      </c>
      <c r="AR43" s="23">
        <f t="shared" si="3"/>
        <v>1.0301386377335744</v>
      </c>
      <c r="AS43" s="23">
        <f t="shared" si="3"/>
        <v>1.1747079735906552</v>
      </c>
      <c r="AT43" s="23">
        <f t="shared" si="3"/>
        <v>0.77719714964370545</v>
      </c>
    </row>
    <row r="44" spans="1:46" s="8" customFormat="1" x14ac:dyDescent="0.25">
      <c r="A44" s="30" t="s">
        <v>85</v>
      </c>
      <c r="B44" s="17" t="s">
        <v>13</v>
      </c>
      <c r="C44" s="33">
        <v>5978</v>
      </c>
      <c r="D44" s="33">
        <v>5387</v>
      </c>
      <c r="E44" s="33">
        <v>1949</v>
      </c>
      <c r="F44" s="33">
        <v>156</v>
      </c>
      <c r="G44" s="33">
        <v>1628</v>
      </c>
      <c r="H44" s="33">
        <v>6797</v>
      </c>
      <c r="I44" s="33">
        <v>16110</v>
      </c>
      <c r="J44" s="33">
        <v>21180</v>
      </c>
      <c r="K44" s="33">
        <v>5696</v>
      </c>
      <c r="L44" s="33">
        <v>1991</v>
      </c>
      <c r="M44" s="33">
        <v>2422</v>
      </c>
      <c r="N44" s="34">
        <v>1276</v>
      </c>
      <c r="O44" s="34">
        <v>1747</v>
      </c>
      <c r="P44" s="34">
        <v>1054</v>
      </c>
      <c r="Q44" s="34">
        <v>1216</v>
      </c>
      <c r="R44" s="34">
        <v>1674</v>
      </c>
      <c r="S44" s="34">
        <v>3663</v>
      </c>
      <c r="T44" s="34">
        <v>8950</v>
      </c>
      <c r="U44" s="34">
        <v>11853</v>
      </c>
      <c r="V44" s="34">
        <v>7483</v>
      </c>
      <c r="W44" s="34">
        <v>6023</v>
      </c>
      <c r="X44" s="34">
        <v>5590</v>
      </c>
      <c r="Y44" s="22">
        <f t="shared" si="2"/>
        <v>-4702</v>
      </c>
      <c r="Z44" s="22">
        <f t="shared" si="2"/>
        <v>-3640</v>
      </c>
      <c r="AA44" s="22">
        <f t="shared" si="2"/>
        <v>-895</v>
      </c>
      <c r="AB44" s="22">
        <f t="shared" si="2"/>
        <v>1060</v>
      </c>
      <c r="AC44" s="22">
        <f t="shared" si="2"/>
        <v>46</v>
      </c>
      <c r="AD44" s="22">
        <f t="shared" si="2"/>
        <v>-3134</v>
      </c>
      <c r="AE44" s="22">
        <f t="shared" si="2"/>
        <v>-7160</v>
      </c>
      <c r="AF44" s="22">
        <f t="shared" si="2"/>
        <v>-9327</v>
      </c>
      <c r="AG44" s="22">
        <f t="shared" si="2"/>
        <v>1787</v>
      </c>
      <c r="AH44" s="22">
        <f t="shared" si="2"/>
        <v>4032</v>
      </c>
      <c r="AI44" s="22">
        <f t="shared" si="2"/>
        <v>3168</v>
      </c>
      <c r="AJ44" s="23">
        <f t="shared" si="3"/>
        <v>-0.78655068584810972</v>
      </c>
      <c r="AK44" s="23">
        <f t="shared" si="3"/>
        <v>-0.67570076109151667</v>
      </c>
      <c r="AL44" s="23">
        <f t="shared" si="3"/>
        <v>-0.45920985120574653</v>
      </c>
      <c r="AM44" s="23">
        <f t="shared" si="3"/>
        <v>6.7948717948717947</v>
      </c>
      <c r="AN44" s="23">
        <f t="shared" si="3"/>
        <v>2.8255528255528257E-2</v>
      </c>
      <c r="AO44" s="23">
        <f t="shared" si="3"/>
        <v>-0.46108577313520671</v>
      </c>
      <c r="AP44" s="23">
        <f t="shared" si="3"/>
        <v>-0.44444444444444442</v>
      </c>
      <c r="AQ44" s="23">
        <f t="shared" si="3"/>
        <v>-0.44036827195467421</v>
      </c>
      <c r="AR44" s="23">
        <f t="shared" si="3"/>
        <v>0.31372893258426965</v>
      </c>
      <c r="AS44" s="23">
        <f t="shared" si="3"/>
        <v>2.025113008538423</v>
      </c>
      <c r="AT44" s="23">
        <f t="shared" si="3"/>
        <v>1.3080099091659785</v>
      </c>
    </row>
    <row r="45" spans="1:46" s="8" customFormat="1" x14ac:dyDescent="0.25">
      <c r="A45" s="30" t="s">
        <v>91</v>
      </c>
      <c r="B45" s="17" t="s">
        <v>17</v>
      </c>
      <c r="C45" s="33">
        <v>2660</v>
      </c>
      <c r="D45" s="33">
        <v>3061</v>
      </c>
      <c r="E45" s="33">
        <v>1583</v>
      </c>
      <c r="F45" s="33">
        <v>241</v>
      </c>
      <c r="G45" s="33">
        <v>2412</v>
      </c>
      <c r="H45" s="33">
        <v>3425</v>
      </c>
      <c r="I45" s="33">
        <v>5094</v>
      </c>
      <c r="J45" s="33">
        <v>5060</v>
      </c>
      <c r="K45" s="33">
        <v>2320</v>
      </c>
      <c r="L45" s="33">
        <v>1383</v>
      </c>
      <c r="M45" s="33">
        <v>1086</v>
      </c>
      <c r="N45" s="34">
        <v>978</v>
      </c>
      <c r="O45" s="34">
        <v>1374</v>
      </c>
      <c r="P45" s="34">
        <v>1523</v>
      </c>
      <c r="Q45" s="34">
        <v>1565</v>
      </c>
      <c r="R45" s="34">
        <v>1896</v>
      </c>
      <c r="S45" s="34">
        <v>1824</v>
      </c>
      <c r="T45" s="34">
        <v>4615</v>
      </c>
      <c r="U45" s="34">
        <v>7317</v>
      </c>
      <c r="V45" s="34">
        <v>7032</v>
      </c>
      <c r="W45" s="34">
        <v>4712</v>
      </c>
      <c r="X45" s="34">
        <v>4419</v>
      </c>
      <c r="Y45" s="22">
        <f t="shared" si="2"/>
        <v>-1682</v>
      </c>
      <c r="Z45" s="22">
        <f t="shared" si="2"/>
        <v>-1687</v>
      </c>
      <c r="AA45" s="22">
        <f t="shared" si="2"/>
        <v>-60</v>
      </c>
      <c r="AB45" s="22">
        <f t="shared" si="2"/>
        <v>1324</v>
      </c>
      <c r="AC45" s="22">
        <f t="shared" si="2"/>
        <v>-516</v>
      </c>
      <c r="AD45" s="22">
        <f t="shared" si="2"/>
        <v>-1601</v>
      </c>
      <c r="AE45" s="22">
        <f t="shared" si="2"/>
        <v>-479</v>
      </c>
      <c r="AF45" s="22">
        <f t="shared" si="2"/>
        <v>2257</v>
      </c>
      <c r="AG45" s="22">
        <f t="shared" si="2"/>
        <v>4712</v>
      </c>
      <c r="AH45" s="22">
        <f t="shared" si="2"/>
        <v>3329</v>
      </c>
      <c r="AI45" s="22">
        <f t="shared" si="2"/>
        <v>3333</v>
      </c>
      <c r="AJ45" s="23">
        <f t="shared" si="3"/>
        <v>-0.63233082706766919</v>
      </c>
      <c r="AK45" s="23">
        <f t="shared" si="3"/>
        <v>-0.55112708265272792</v>
      </c>
      <c r="AL45" s="23">
        <f t="shared" si="3"/>
        <v>-3.7902716361339232E-2</v>
      </c>
      <c r="AM45" s="23">
        <f t="shared" si="3"/>
        <v>5.4937759336099585</v>
      </c>
      <c r="AN45" s="23">
        <f t="shared" si="3"/>
        <v>-0.21393034825870647</v>
      </c>
      <c r="AO45" s="23">
        <f t="shared" si="3"/>
        <v>-0.46744525547445254</v>
      </c>
      <c r="AP45" s="23">
        <f t="shared" si="3"/>
        <v>-9.4032194738908517E-2</v>
      </c>
      <c r="AQ45" s="23">
        <f t="shared" si="3"/>
        <v>0.4460474308300395</v>
      </c>
      <c r="AR45" s="23">
        <f t="shared" si="3"/>
        <v>2.0310344827586206</v>
      </c>
      <c r="AS45" s="23">
        <f t="shared" si="3"/>
        <v>2.4070860448300797</v>
      </c>
      <c r="AT45" s="23">
        <f t="shared" si="3"/>
        <v>3.069060773480663</v>
      </c>
    </row>
    <row r="46" spans="1:46" s="8" customFormat="1" x14ac:dyDescent="0.25">
      <c r="A46" s="30" t="s">
        <v>86</v>
      </c>
      <c r="B46" s="17" t="s">
        <v>18</v>
      </c>
      <c r="C46" s="33">
        <v>7250</v>
      </c>
      <c r="D46" s="33">
        <v>9878</v>
      </c>
      <c r="E46" s="33">
        <v>2697</v>
      </c>
      <c r="F46" s="33">
        <v>274</v>
      </c>
      <c r="G46" s="33">
        <v>110</v>
      </c>
      <c r="H46" s="33">
        <v>572</v>
      </c>
      <c r="I46" s="33">
        <v>797</v>
      </c>
      <c r="J46" s="33">
        <v>702</v>
      </c>
      <c r="K46" s="33">
        <v>807</v>
      </c>
      <c r="L46" s="33">
        <v>789</v>
      </c>
      <c r="M46" s="33">
        <v>609</v>
      </c>
      <c r="N46" s="34">
        <v>522</v>
      </c>
      <c r="O46" s="34">
        <v>312</v>
      </c>
      <c r="P46" s="34">
        <v>398</v>
      </c>
      <c r="Q46" s="34">
        <v>309</v>
      </c>
      <c r="R46" s="34">
        <v>992</v>
      </c>
      <c r="S46" s="34">
        <v>1457</v>
      </c>
      <c r="T46" s="34">
        <v>5820</v>
      </c>
      <c r="U46" s="34">
        <v>8373</v>
      </c>
      <c r="V46" s="34">
        <v>7726</v>
      </c>
      <c r="W46" s="34">
        <v>6096</v>
      </c>
      <c r="X46" s="34">
        <v>4942</v>
      </c>
      <c r="Y46" s="22">
        <f t="shared" si="2"/>
        <v>-6728</v>
      </c>
      <c r="Z46" s="22">
        <f t="shared" si="2"/>
        <v>-9566</v>
      </c>
      <c r="AA46" s="22">
        <f t="shared" si="2"/>
        <v>-2299</v>
      </c>
      <c r="AB46" s="22">
        <f t="shared" si="2"/>
        <v>35</v>
      </c>
      <c r="AC46" s="22">
        <f t="shared" si="2"/>
        <v>882</v>
      </c>
      <c r="AD46" s="22">
        <f t="shared" si="2"/>
        <v>885</v>
      </c>
      <c r="AE46" s="22">
        <f t="shared" si="2"/>
        <v>5023</v>
      </c>
      <c r="AF46" s="22">
        <f t="shared" si="2"/>
        <v>7671</v>
      </c>
      <c r="AG46" s="22">
        <f t="shared" si="2"/>
        <v>6919</v>
      </c>
      <c r="AH46" s="22">
        <f t="shared" si="2"/>
        <v>5307</v>
      </c>
      <c r="AI46" s="22">
        <f t="shared" si="2"/>
        <v>4333</v>
      </c>
      <c r="AJ46" s="23">
        <f t="shared" si="3"/>
        <v>-0.92800000000000005</v>
      </c>
      <c r="AK46" s="23">
        <f t="shared" si="3"/>
        <v>-0.96841465883782141</v>
      </c>
      <c r="AL46" s="23">
        <f t="shared" si="3"/>
        <v>-0.85242862439747868</v>
      </c>
      <c r="AM46" s="23">
        <f t="shared" si="3"/>
        <v>0.12773722627737227</v>
      </c>
      <c r="AN46" s="23">
        <f t="shared" si="3"/>
        <v>8.0181818181818176</v>
      </c>
      <c r="AO46" s="23">
        <f t="shared" si="3"/>
        <v>1.5472027972027973</v>
      </c>
      <c r="AP46" s="23">
        <f t="shared" si="3"/>
        <v>6.3023839397741535</v>
      </c>
      <c r="AQ46" s="23">
        <f t="shared" si="3"/>
        <v>10.927350427350428</v>
      </c>
      <c r="AR46" s="23">
        <f t="shared" si="3"/>
        <v>8.5737298636926891</v>
      </c>
      <c r="AS46" s="23">
        <f t="shared" si="3"/>
        <v>6.7262357414448672</v>
      </c>
      <c r="AT46" s="23">
        <f t="shared" si="3"/>
        <v>7.1149425287356323</v>
      </c>
    </row>
    <row r="47" spans="1:46" s="8" customFormat="1" x14ac:dyDescent="0.25">
      <c r="A47" s="30" t="s">
        <v>87</v>
      </c>
      <c r="B47" s="17" t="s">
        <v>30</v>
      </c>
      <c r="C47" s="33">
        <v>7520</v>
      </c>
      <c r="D47" s="33">
        <v>8331</v>
      </c>
      <c r="E47" s="33">
        <v>3918</v>
      </c>
      <c r="F47" s="33">
        <v>792</v>
      </c>
      <c r="G47" s="33">
        <v>899</v>
      </c>
      <c r="H47" s="33">
        <v>1160</v>
      </c>
      <c r="I47" s="33">
        <v>3844</v>
      </c>
      <c r="J47" s="33">
        <v>6009</v>
      </c>
      <c r="K47" s="33">
        <v>3203</v>
      </c>
      <c r="L47" s="33">
        <v>2365</v>
      </c>
      <c r="M47" s="33">
        <v>2886</v>
      </c>
      <c r="N47" s="34">
        <v>3179</v>
      </c>
      <c r="O47" s="34">
        <v>1933</v>
      </c>
      <c r="P47" s="34">
        <v>876</v>
      </c>
      <c r="Q47" s="34">
        <v>958</v>
      </c>
      <c r="R47" s="34">
        <v>1651</v>
      </c>
      <c r="S47" s="34">
        <v>2124</v>
      </c>
      <c r="T47" s="34">
        <v>4407</v>
      </c>
      <c r="U47" s="34">
        <v>6200</v>
      </c>
      <c r="V47" s="34">
        <v>3798</v>
      </c>
      <c r="W47" s="34">
        <v>6030</v>
      </c>
      <c r="X47" s="34">
        <v>5423</v>
      </c>
      <c r="Y47" s="22">
        <f t="shared" si="2"/>
        <v>-4341</v>
      </c>
      <c r="Z47" s="22">
        <f t="shared" si="2"/>
        <v>-6398</v>
      </c>
      <c r="AA47" s="22">
        <f t="shared" si="2"/>
        <v>-3042</v>
      </c>
      <c r="AB47" s="22">
        <f t="shared" si="2"/>
        <v>166</v>
      </c>
      <c r="AC47" s="22">
        <f t="shared" si="2"/>
        <v>752</v>
      </c>
      <c r="AD47" s="22">
        <f t="shared" si="2"/>
        <v>964</v>
      </c>
      <c r="AE47" s="22">
        <f t="shared" si="2"/>
        <v>563</v>
      </c>
      <c r="AF47" s="22">
        <f t="shared" si="2"/>
        <v>191</v>
      </c>
      <c r="AG47" s="22">
        <f t="shared" si="2"/>
        <v>595</v>
      </c>
      <c r="AH47" s="22">
        <f t="shared" si="2"/>
        <v>3665</v>
      </c>
      <c r="AI47" s="22">
        <f t="shared" si="2"/>
        <v>2537</v>
      </c>
      <c r="AJ47" s="23">
        <f t="shared" si="3"/>
        <v>-0.57726063829787233</v>
      </c>
      <c r="AK47" s="23">
        <f t="shared" si="3"/>
        <v>-0.76797503300924264</v>
      </c>
      <c r="AL47" s="23">
        <f t="shared" si="3"/>
        <v>-0.77641653905053598</v>
      </c>
      <c r="AM47" s="23">
        <f t="shared" si="3"/>
        <v>0.20959595959595959</v>
      </c>
      <c r="AN47" s="23">
        <f t="shared" si="3"/>
        <v>0.83648498331479426</v>
      </c>
      <c r="AO47" s="23">
        <f t="shared" si="3"/>
        <v>0.83103448275862069</v>
      </c>
      <c r="AP47" s="23">
        <f t="shared" si="3"/>
        <v>0.14646201873048909</v>
      </c>
      <c r="AQ47" s="23">
        <f t="shared" si="3"/>
        <v>3.1785654851056749E-2</v>
      </c>
      <c r="AR47" s="23">
        <f t="shared" si="3"/>
        <v>0.18576334686231658</v>
      </c>
      <c r="AS47" s="23">
        <f t="shared" si="3"/>
        <v>1.5496828752642706</v>
      </c>
      <c r="AT47" s="23">
        <f t="shared" si="3"/>
        <v>0.87907137907137911</v>
      </c>
    </row>
    <row r="48" spans="1:46" s="8" customFormat="1" x14ac:dyDescent="0.25">
      <c r="A48" s="30" t="s">
        <v>88</v>
      </c>
      <c r="B48" s="17" t="s">
        <v>16</v>
      </c>
      <c r="C48" s="33">
        <v>2243</v>
      </c>
      <c r="D48" s="33">
        <v>3267</v>
      </c>
      <c r="E48" s="33">
        <v>1431</v>
      </c>
      <c r="F48" s="33">
        <v>181</v>
      </c>
      <c r="G48" s="33">
        <v>250</v>
      </c>
      <c r="H48" s="33">
        <v>948</v>
      </c>
      <c r="I48" s="33">
        <v>3955</v>
      </c>
      <c r="J48" s="33">
        <v>3947</v>
      </c>
      <c r="K48" s="33">
        <v>2053</v>
      </c>
      <c r="L48" s="33">
        <v>2214</v>
      </c>
      <c r="M48" s="33">
        <v>2746</v>
      </c>
      <c r="N48" s="34">
        <v>1443</v>
      </c>
      <c r="O48" s="34">
        <v>982</v>
      </c>
      <c r="P48" s="34">
        <v>1078</v>
      </c>
      <c r="Q48" s="34">
        <v>1036</v>
      </c>
      <c r="R48" s="34">
        <v>1525</v>
      </c>
      <c r="S48" s="34">
        <v>1738</v>
      </c>
      <c r="T48" s="34">
        <v>5964</v>
      </c>
      <c r="U48" s="34">
        <v>7468</v>
      </c>
      <c r="V48" s="34">
        <v>3809</v>
      </c>
      <c r="W48" s="34">
        <v>3482</v>
      </c>
      <c r="X48" s="34">
        <v>2850</v>
      </c>
      <c r="Y48" s="22">
        <f t="shared" si="2"/>
        <v>-800</v>
      </c>
      <c r="Z48" s="22">
        <f t="shared" si="2"/>
        <v>-2285</v>
      </c>
      <c r="AA48" s="22">
        <f t="shared" si="2"/>
        <v>-353</v>
      </c>
      <c r="AB48" s="22">
        <f t="shared" si="2"/>
        <v>855</v>
      </c>
      <c r="AC48" s="22">
        <f t="shared" si="2"/>
        <v>1275</v>
      </c>
      <c r="AD48" s="22">
        <f t="shared" si="2"/>
        <v>790</v>
      </c>
      <c r="AE48" s="22">
        <f t="shared" si="2"/>
        <v>2009</v>
      </c>
      <c r="AF48" s="22">
        <f t="shared" si="2"/>
        <v>3521</v>
      </c>
      <c r="AG48" s="22">
        <f t="shared" si="2"/>
        <v>1756</v>
      </c>
      <c r="AH48" s="22">
        <f t="shared" ref="AH48:AI58" si="4">W48-L48</f>
        <v>1268</v>
      </c>
      <c r="AI48" s="22">
        <f t="shared" si="4"/>
        <v>104</v>
      </c>
      <c r="AJ48" s="23">
        <f t="shared" si="3"/>
        <v>-0.35666518056174767</v>
      </c>
      <c r="AK48" s="23">
        <f t="shared" si="3"/>
        <v>-0.69941842669115395</v>
      </c>
      <c r="AL48" s="23">
        <f t="shared" si="3"/>
        <v>-0.24668064290705799</v>
      </c>
      <c r="AM48" s="23">
        <f t="shared" si="3"/>
        <v>4.7237569060773481</v>
      </c>
      <c r="AN48" s="23">
        <f t="shared" si="3"/>
        <v>5.0999999999999996</v>
      </c>
      <c r="AO48" s="23">
        <f t="shared" si="3"/>
        <v>0.83333333333333337</v>
      </c>
      <c r="AP48" s="23">
        <f t="shared" si="3"/>
        <v>0.50796460176991154</v>
      </c>
      <c r="AQ48" s="23">
        <f t="shared" si="3"/>
        <v>0.89206992652647576</v>
      </c>
      <c r="AR48" s="23">
        <f t="shared" si="3"/>
        <v>0.85533365806137363</v>
      </c>
      <c r="AS48" s="23">
        <f t="shared" ref="AS48:AT58" si="5">(W48-L48)/L48</f>
        <v>0.57271906052393862</v>
      </c>
      <c r="AT48" s="23">
        <f t="shared" si="5"/>
        <v>3.7873270211216316E-2</v>
      </c>
    </row>
    <row r="49" spans="1:46" s="8" customFormat="1" x14ac:dyDescent="0.25">
      <c r="A49" s="30" t="s">
        <v>33</v>
      </c>
      <c r="B49" s="17" t="s">
        <v>33</v>
      </c>
      <c r="C49" s="33">
        <v>3702</v>
      </c>
      <c r="D49" s="33">
        <v>3558</v>
      </c>
      <c r="E49" s="33">
        <v>1544</v>
      </c>
      <c r="F49" s="33">
        <v>100</v>
      </c>
      <c r="G49" s="33">
        <v>480</v>
      </c>
      <c r="H49" s="33">
        <v>1522</v>
      </c>
      <c r="I49" s="33">
        <v>2040</v>
      </c>
      <c r="J49" s="33">
        <v>1356</v>
      </c>
      <c r="K49" s="33">
        <v>964</v>
      </c>
      <c r="L49" s="33">
        <v>1257</v>
      </c>
      <c r="M49" s="33">
        <v>589</v>
      </c>
      <c r="N49" s="34">
        <v>840</v>
      </c>
      <c r="O49" s="34">
        <v>729</v>
      </c>
      <c r="P49" s="34">
        <v>875</v>
      </c>
      <c r="Q49" s="34">
        <v>1229</v>
      </c>
      <c r="R49" s="34">
        <v>1716</v>
      </c>
      <c r="S49" s="34">
        <v>1795</v>
      </c>
      <c r="T49" s="34">
        <v>3466</v>
      </c>
      <c r="U49" s="34">
        <v>5352</v>
      </c>
      <c r="V49" s="34">
        <v>4849</v>
      </c>
      <c r="W49" s="34">
        <v>3644</v>
      </c>
      <c r="X49" s="34">
        <v>2941</v>
      </c>
      <c r="Y49" s="22">
        <f t="shared" ref="Y49:AG58" si="6">N49-C49</f>
        <v>-2862</v>
      </c>
      <c r="Z49" s="22">
        <f t="shared" si="6"/>
        <v>-2829</v>
      </c>
      <c r="AA49" s="22">
        <f t="shared" si="6"/>
        <v>-669</v>
      </c>
      <c r="AB49" s="22">
        <f t="shared" si="6"/>
        <v>1129</v>
      </c>
      <c r="AC49" s="22">
        <f t="shared" si="6"/>
        <v>1236</v>
      </c>
      <c r="AD49" s="22">
        <f t="shared" si="6"/>
        <v>273</v>
      </c>
      <c r="AE49" s="22">
        <f t="shared" si="6"/>
        <v>1426</v>
      </c>
      <c r="AF49" s="22">
        <f t="shared" si="6"/>
        <v>3996</v>
      </c>
      <c r="AG49" s="22">
        <f t="shared" si="6"/>
        <v>3885</v>
      </c>
      <c r="AH49" s="22">
        <f t="shared" si="4"/>
        <v>2387</v>
      </c>
      <c r="AI49" s="22">
        <f t="shared" si="4"/>
        <v>2352</v>
      </c>
      <c r="AJ49" s="23">
        <f t="shared" ref="AJ49:AR58" si="7">(N49-C49)/C49</f>
        <v>-0.77309562398703402</v>
      </c>
      <c r="AK49" s="23">
        <f t="shared" si="7"/>
        <v>-0.79510961214165266</v>
      </c>
      <c r="AL49" s="23">
        <f t="shared" si="7"/>
        <v>-0.43329015544041449</v>
      </c>
      <c r="AM49" s="23">
        <f t="shared" si="7"/>
        <v>11.29</v>
      </c>
      <c r="AN49" s="23">
        <f t="shared" si="7"/>
        <v>2.5750000000000002</v>
      </c>
      <c r="AO49" s="23">
        <f t="shared" si="7"/>
        <v>0.17936925098554535</v>
      </c>
      <c r="AP49" s="23">
        <f t="shared" si="7"/>
        <v>0.69901960784313721</v>
      </c>
      <c r="AQ49" s="23">
        <f t="shared" si="7"/>
        <v>2.9469026548672566</v>
      </c>
      <c r="AR49" s="23">
        <f t="shared" si="7"/>
        <v>4.0300829875518671</v>
      </c>
      <c r="AS49" s="23">
        <f t="shared" si="5"/>
        <v>1.8989657915672236</v>
      </c>
      <c r="AT49" s="23">
        <f t="shared" si="5"/>
        <v>3.9932088285229201</v>
      </c>
    </row>
    <row r="50" spans="1:46" s="8" customFormat="1" x14ac:dyDescent="0.25">
      <c r="A50" s="30" t="s">
        <v>92</v>
      </c>
      <c r="B50" s="17" t="s">
        <v>28</v>
      </c>
      <c r="C50" s="33">
        <v>1610</v>
      </c>
      <c r="D50" s="33">
        <v>2118</v>
      </c>
      <c r="E50" s="33">
        <v>1186</v>
      </c>
      <c r="F50" s="33">
        <v>321</v>
      </c>
      <c r="G50" s="33">
        <v>181</v>
      </c>
      <c r="H50" s="33">
        <v>240</v>
      </c>
      <c r="I50" s="33">
        <v>844</v>
      </c>
      <c r="J50" s="33">
        <v>892</v>
      </c>
      <c r="K50" s="33">
        <v>1112</v>
      </c>
      <c r="L50" s="33">
        <v>1044</v>
      </c>
      <c r="M50" s="33">
        <v>1292</v>
      </c>
      <c r="N50" s="34">
        <v>561</v>
      </c>
      <c r="O50" s="34">
        <v>885</v>
      </c>
      <c r="P50" s="34">
        <v>668</v>
      </c>
      <c r="Q50" s="34">
        <v>691</v>
      </c>
      <c r="R50" s="34">
        <v>1068</v>
      </c>
      <c r="S50" s="34">
        <v>1009</v>
      </c>
      <c r="T50" s="34">
        <v>3564</v>
      </c>
      <c r="U50" s="34">
        <v>4668</v>
      </c>
      <c r="V50" s="34">
        <v>3691</v>
      </c>
      <c r="W50" s="34">
        <v>4984</v>
      </c>
      <c r="X50" s="34">
        <v>5234</v>
      </c>
      <c r="Y50" s="22">
        <f t="shared" si="6"/>
        <v>-1049</v>
      </c>
      <c r="Z50" s="22">
        <f t="shared" si="6"/>
        <v>-1233</v>
      </c>
      <c r="AA50" s="22">
        <f t="shared" si="6"/>
        <v>-518</v>
      </c>
      <c r="AB50" s="22">
        <f t="shared" si="6"/>
        <v>370</v>
      </c>
      <c r="AC50" s="22">
        <f t="shared" si="6"/>
        <v>887</v>
      </c>
      <c r="AD50" s="22">
        <f t="shared" si="6"/>
        <v>769</v>
      </c>
      <c r="AE50" s="22">
        <f t="shared" si="6"/>
        <v>2720</v>
      </c>
      <c r="AF50" s="22">
        <f t="shared" si="6"/>
        <v>3776</v>
      </c>
      <c r="AG50" s="22">
        <f t="shared" si="6"/>
        <v>2579</v>
      </c>
      <c r="AH50" s="22">
        <f t="shared" si="4"/>
        <v>3940</v>
      </c>
      <c r="AI50" s="22">
        <f t="shared" si="4"/>
        <v>3942</v>
      </c>
      <c r="AJ50" s="23">
        <f t="shared" si="7"/>
        <v>-0.6515527950310559</v>
      </c>
      <c r="AK50" s="23">
        <f t="shared" si="7"/>
        <v>-0.5821529745042493</v>
      </c>
      <c r="AL50" s="23">
        <f t="shared" si="7"/>
        <v>-0.43676222596964587</v>
      </c>
      <c r="AM50" s="23">
        <f t="shared" si="7"/>
        <v>1.1526479750778815</v>
      </c>
      <c r="AN50" s="23">
        <f t="shared" si="7"/>
        <v>4.9005524861878449</v>
      </c>
      <c r="AO50" s="23">
        <f t="shared" si="7"/>
        <v>3.2041666666666666</v>
      </c>
      <c r="AP50" s="23">
        <f t="shared" si="7"/>
        <v>3.2227488151658767</v>
      </c>
      <c r="AQ50" s="23">
        <f t="shared" si="7"/>
        <v>4.2331838565022419</v>
      </c>
      <c r="AR50" s="23">
        <f t="shared" si="7"/>
        <v>2.3192446043165469</v>
      </c>
      <c r="AS50" s="23">
        <f t="shared" si="5"/>
        <v>3.7739463601532566</v>
      </c>
      <c r="AT50" s="23">
        <f t="shared" si="5"/>
        <v>3.0510835913312695</v>
      </c>
    </row>
    <row r="51" spans="1:46" s="8" customFormat="1" x14ac:dyDescent="0.25">
      <c r="A51" s="30" t="s">
        <v>93</v>
      </c>
      <c r="B51" s="17" t="s">
        <v>29</v>
      </c>
      <c r="C51" s="33">
        <v>1596</v>
      </c>
      <c r="D51" s="33">
        <v>1941</v>
      </c>
      <c r="E51" s="33">
        <v>1066</v>
      </c>
      <c r="F51" s="33">
        <v>44</v>
      </c>
      <c r="G51" s="33">
        <v>71</v>
      </c>
      <c r="H51" s="33">
        <v>757</v>
      </c>
      <c r="I51" s="33">
        <v>2236</v>
      </c>
      <c r="J51" s="33">
        <v>1770</v>
      </c>
      <c r="K51" s="33">
        <v>815</v>
      </c>
      <c r="L51" s="33">
        <v>758</v>
      </c>
      <c r="M51" s="33">
        <v>548</v>
      </c>
      <c r="N51" s="34">
        <v>274</v>
      </c>
      <c r="O51" s="34">
        <v>354</v>
      </c>
      <c r="P51" s="34">
        <v>468</v>
      </c>
      <c r="Q51" s="34">
        <v>604</v>
      </c>
      <c r="R51" s="34">
        <v>848</v>
      </c>
      <c r="S51" s="34">
        <v>800</v>
      </c>
      <c r="T51" s="34">
        <v>2705</v>
      </c>
      <c r="U51" s="34">
        <v>4279</v>
      </c>
      <c r="V51" s="34">
        <v>3534</v>
      </c>
      <c r="W51" s="34">
        <v>3010</v>
      </c>
      <c r="X51" s="34">
        <v>2775</v>
      </c>
      <c r="Y51" s="22">
        <f t="shared" si="6"/>
        <v>-1322</v>
      </c>
      <c r="Z51" s="22">
        <f t="shared" si="6"/>
        <v>-1587</v>
      </c>
      <c r="AA51" s="22">
        <f t="shared" si="6"/>
        <v>-598</v>
      </c>
      <c r="AB51" s="22">
        <f t="shared" si="6"/>
        <v>560</v>
      </c>
      <c r="AC51" s="22">
        <f t="shared" si="6"/>
        <v>777</v>
      </c>
      <c r="AD51" s="22">
        <f t="shared" si="6"/>
        <v>43</v>
      </c>
      <c r="AE51" s="22">
        <f t="shared" si="6"/>
        <v>469</v>
      </c>
      <c r="AF51" s="22">
        <f t="shared" si="6"/>
        <v>2509</v>
      </c>
      <c r="AG51" s="22">
        <f t="shared" si="6"/>
        <v>2719</v>
      </c>
      <c r="AH51" s="22">
        <f t="shared" si="4"/>
        <v>2252</v>
      </c>
      <c r="AI51" s="22">
        <f t="shared" si="4"/>
        <v>2227</v>
      </c>
      <c r="AJ51" s="23">
        <f t="shared" si="7"/>
        <v>-0.82832080200501257</v>
      </c>
      <c r="AK51" s="23">
        <f t="shared" si="7"/>
        <v>-0.81761978361669241</v>
      </c>
      <c r="AL51" s="23">
        <f t="shared" si="7"/>
        <v>-0.56097560975609762</v>
      </c>
      <c r="AM51" s="23">
        <f t="shared" si="7"/>
        <v>12.727272727272727</v>
      </c>
      <c r="AN51" s="23">
        <f t="shared" si="7"/>
        <v>10.943661971830986</v>
      </c>
      <c r="AO51" s="23">
        <f t="shared" si="7"/>
        <v>5.6803170409511231E-2</v>
      </c>
      <c r="AP51" s="23">
        <f t="shared" si="7"/>
        <v>0.20974955277280857</v>
      </c>
      <c r="AQ51" s="23">
        <f t="shared" si="7"/>
        <v>1.4175141242937852</v>
      </c>
      <c r="AR51" s="23">
        <f t="shared" si="7"/>
        <v>3.3361963190184047</v>
      </c>
      <c r="AS51" s="23">
        <f t="shared" si="5"/>
        <v>2.970976253298153</v>
      </c>
      <c r="AT51" s="23">
        <f t="shared" si="5"/>
        <v>4.0638686131386859</v>
      </c>
    </row>
    <row r="52" spans="1:46" s="8" customFormat="1" x14ac:dyDescent="0.25">
      <c r="A52" s="30" t="s">
        <v>95</v>
      </c>
      <c r="B52" s="17" t="s">
        <v>15</v>
      </c>
      <c r="C52" s="33">
        <v>3113</v>
      </c>
      <c r="D52" s="33">
        <v>3470</v>
      </c>
      <c r="E52" s="33">
        <v>1113</v>
      </c>
      <c r="F52" s="33">
        <v>61</v>
      </c>
      <c r="G52" s="33">
        <v>154</v>
      </c>
      <c r="H52" s="33">
        <v>318</v>
      </c>
      <c r="I52" s="33">
        <v>1396</v>
      </c>
      <c r="J52" s="33">
        <v>1437</v>
      </c>
      <c r="K52" s="33">
        <v>918</v>
      </c>
      <c r="L52" s="33">
        <v>635</v>
      </c>
      <c r="M52" s="33">
        <v>494</v>
      </c>
      <c r="N52" s="34">
        <v>176</v>
      </c>
      <c r="O52" s="34">
        <v>168</v>
      </c>
      <c r="P52" s="34">
        <v>218</v>
      </c>
      <c r="Q52" s="34">
        <v>150</v>
      </c>
      <c r="R52" s="34">
        <v>221</v>
      </c>
      <c r="S52" s="34">
        <v>301</v>
      </c>
      <c r="T52" s="34">
        <v>2248</v>
      </c>
      <c r="U52" s="34">
        <v>1906</v>
      </c>
      <c r="V52" s="34">
        <v>1879</v>
      </c>
      <c r="W52" s="34">
        <v>2129</v>
      </c>
      <c r="X52" s="34">
        <v>3108</v>
      </c>
      <c r="Y52" s="22">
        <f t="shared" si="6"/>
        <v>-2937</v>
      </c>
      <c r="Z52" s="22">
        <f t="shared" si="6"/>
        <v>-3302</v>
      </c>
      <c r="AA52" s="22">
        <f t="shared" si="6"/>
        <v>-895</v>
      </c>
      <c r="AB52" s="22">
        <f t="shared" si="6"/>
        <v>89</v>
      </c>
      <c r="AC52" s="22">
        <f t="shared" si="6"/>
        <v>67</v>
      </c>
      <c r="AD52" s="22">
        <f t="shared" si="6"/>
        <v>-17</v>
      </c>
      <c r="AE52" s="22">
        <f t="shared" si="6"/>
        <v>852</v>
      </c>
      <c r="AF52" s="22">
        <f t="shared" si="6"/>
        <v>469</v>
      </c>
      <c r="AG52" s="22">
        <f t="shared" si="6"/>
        <v>961</v>
      </c>
      <c r="AH52" s="22">
        <f t="shared" si="4"/>
        <v>1494</v>
      </c>
      <c r="AI52" s="22">
        <f t="shared" si="4"/>
        <v>2614</v>
      </c>
      <c r="AJ52" s="23">
        <f t="shared" si="7"/>
        <v>-0.94346289752650181</v>
      </c>
      <c r="AK52" s="23">
        <f t="shared" si="7"/>
        <v>-0.95158501440922194</v>
      </c>
      <c r="AL52" s="23">
        <f t="shared" si="7"/>
        <v>-0.80413297394429473</v>
      </c>
      <c r="AM52" s="23">
        <f t="shared" si="7"/>
        <v>1.459016393442623</v>
      </c>
      <c r="AN52" s="23">
        <f t="shared" si="7"/>
        <v>0.43506493506493504</v>
      </c>
      <c r="AO52" s="23">
        <f t="shared" si="7"/>
        <v>-5.3459119496855348E-2</v>
      </c>
      <c r="AP52" s="23">
        <f t="shared" si="7"/>
        <v>0.61031518624641834</v>
      </c>
      <c r="AQ52" s="23">
        <f t="shared" si="7"/>
        <v>0.32637439109255395</v>
      </c>
      <c r="AR52" s="23">
        <f t="shared" si="7"/>
        <v>1.0468409586056644</v>
      </c>
      <c r="AS52" s="23">
        <f t="shared" si="5"/>
        <v>2.352755905511811</v>
      </c>
      <c r="AT52" s="23">
        <f t="shared" si="5"/>
        <v>5.2914979757085021</v>
      </c>
    </row>
    <row r="53" spans="1:46" s="8" customFormat="1" x14ac:dyDescent="0.25">
      <c r="A53" s="30" t="s">
        <v>94</v>
      </c>
      <c r="B53" s="17" t="s">
        <v>27</v>
      </c>
      <c r="C53" s="33">
        <v>1006</v>
      </c>
      <c r="D53" s="33">
        <v>1314</v>
      </c>
      <c r="E53" s="33">
        <v>457</v>
      </c>
      <c r="F53" s="33">
        <v>126</v>
      </c>
      <c r="G53" s="33">
        <v>185</v>
      </c>
      <c r="H53" s="33">
        <v>180</v>
      </c>
      <c r="I53" s="33">
        <v>731</v>
      </c>
      <c r="J53" s="33">
        <v>525</v>
      </c>
      <c r="K53" s="33">
        <v>473</v>
      </c>
      <c r="L53" s="33">
        <v>288</v>
      </c>
      <c r="M53" s="33">
        <v>216</v>
      </c>
      <c r="N53" s="34">
        <v>194</v>
      </c>
      <c r="O53" s="34">
        <v>228</v>
      </c>
      <c r="P53" s="34">
        <v>178</v>
      </c>
      <c r="Q53" s="34">
        <v>183</v>
      </c>
      <c r="R53" s="34">
        <v>411</v>
      </c>
      <c r="S53" s="34">
        <v>333</v>
      </c>
      <c r="T53" s="34">
        <v>1911</v>
      </c>
      <c r="U53" s="34">
        <v>2271</v>
      </c>
      <c r="V53" s="34">
        <v>2274</v>
      </c>
      <c r="W53" s="34">
        <v>1333</v>
      </c>
      <c r="X53" s="34">
        <v>2289</v>
      </c>
      <c r="Y53" s="22">
        <f t="shared" si="6"/>
        <v>-812</v>
      </c>
      <c r="Z53" s="22">
        <f t="shared" si="6"/>
        <v>-1086</v>
      </c>
      <c r="AA53" s="22">
        <f t="shared" si="6"/>
        <v>-279</v>
      </c>
      <c r="AB53" s="22">
        <f t="shared" si="6"/>
        <v>57</v>
      </c>
      <c r="AC53" s="22">
        <f t="shared" si="6"/>
        <v>226</v>
      </c>
      <c r="AD53" s="22">
        <f t="shared" si="6"/>
        <v>153</v>
      </c>
      <c r="AE53" s="22">
        <f t="shared" si="6"/>
        <v>1180</v>
      </c>
      <c r="AF53" s="22">
        <f t="shared" si="6"/>
        <v>1746</v>
      </c>
      <c r="AG53" s="22">
        <f t="shared" si="6"/>
        <v>1801</v>
      </c>
      <c r="AH53" s="22">
        <f t="shared" si="4"/>
        <v>1045</v>
      </c>
      <c r="AI53" s="22">
        <f t="shared" si="4"/>
        <v>2073</v>
      </c>
      <c r="AJ53" s="23">
        <f t="shared" si="7"/>
        <v>-0.80715705765407553</v>
      </c>
      <c r="AK53" s="23">
        <f t="shared" si="7"/>
        <v>-0.82648401826484019</v>
      </c>
      <c r="AL53" s="23">
        <f t="shared" si="7"/>
        <v>-0.61050328227571116</v>
      </c>
      <c r="AM53" s="23">
        <f t="shared" si="7"/>
        <v>0.45238095238095238</v>
      </c>
      <c r="AN53" s="23">
        <f t="shared" si="7"/>
        <v>1.2216216216216216</v>
      </c>
      <c r="AO53" s="23">
        <f t="shared" si="7"/>
        <v>0.85</v>
      </c>
      <c r="AP53" s="23">
        <f t="shared" si="7"/>
        <v>1.6142270861833106</v>
      </c>
      <c r="AQ53" s="23">
        <f t="shared" si="7"/>
        <v>3.3257142857142856</v>
      </c>
      <c r="AR53" s="23">
        <f t="shared" si="7"/>
        <v>3.8076109936575051</v>
      </c>
      <c r="AS53" s="23">
        <f t="shared" si="5"/>
        <v>3.6284722222222223</v>
      </c>
      <c r="AT53" s="23">
        <f t="shared" si="5"/>
        <v>9.5972222222222214</v>
      </c>
    </row>
    <row r="54" spans="1:46" s="8" customFormat="1" x14ac:dyDescent="0.25">
      <c r="A54" s="27" t="s">
        <v>11</v>
      </c>
      <c r="B54" s="17" t="s">
        <v>11</v>
      </c>
      <c r="C54" s="33">
        <v>786</v>
      </c>
      <c r="D54" s="33">
        <v>1030</v>
      </c>
      <c r="E54" s="33">
        <v>379</v>
      </c>
      <c r="F54" s="33">
        <v>271</v>
      </c>
      <c r="G54" s="33">
        <v>125</v>
      </c>
      <c r="H54" s="33">
        <v>550</v>
      </c>
      <c r="I54" s="33">
        <v>929</v>
      </c>
      <c r="J54" s="33">
        <v>552</v>
      </c>
      <c r="K54" s="33">
        <v>395</v>
      </c>
      <c r="L54" s="33">
        <v>174</v>
      </c>
      <c r="M54" s="33">
        <v>210</v>
      </c>
      <c r="N54" s="34">
        <v>196</v>
      </c>
      <c r="O54" s="34">
        <v>211</v>
      </c>
      <c r="P54" s="34">
        <v>327</v>
      </c>
      <c r="Q54" s="34">
        <v>375</v>
      </c>
      <c r="R54" s="34">
        <v>281</v>
      </c>
      <c r="S54" s="34">
        <v>469</v>
      </c>
      <c r="T54" s="34">
        <v>1865</v>
      </c>
      <c r="U54" s="34">
        <v>2190</v>
      </c>
      <c r="V54" s="34">
        <v>1926</v>
      </c>
      <c r="W54" s="34">
        <v>1217</v>
      </c>
      <c r="X54" s="34">
        <v>839</v>
      </c>
      <c r="Y54" s="22">
        <f t="shared" si="6"/>
        <v>-590</v>
      </c>
      <c r="Z54" s="22">
        <f t="shared" si="6"/>
        <v>-819</v>
      </c>
      <c r="AA54" s="22">
        <f t="shared" si="6"/>
        <v>-52</v>
      </c>
      <c r="AB54" s="22">
        <f t="shared" si="6"/>
        <v>104</v>
      </c>
      <c r="AC54" s="22">
        <f t="shared" si="6"/>
        <v>156</v>
      </c>
      <c r="AD54" s="22">
        <f t="shared" si="6"/>
        <v>-81</v>
      </c>
      <c r="AE54" s="22">
        <f t="shared" si="6"/>
        <v>936</v>
      </c>
      <c r="AF54" s="22">
        <f t="shared" si="6"/>
        <v>1638</v>
      </c>
      <c r="AG54" s="22">
        <f t="shared" si="6"/>
        <v>1531</v>
      </c>
      <c r="AH54" s="22">
        <f t="shared" si="4"/>
        <v>1043</v>
      </c>
      <c r="AI54" s="22">
        <f t="shared" si="4"/>
        <v>629</v>
      </c>
      <c r="AJ54" s="23">
        <f t="shared" si="7"/>
        <v>-0.75063613231552162</v>
      </c>
      <c r="AK54" s="23">
        <f t="shared" si="7"/>
        <v>-0.79514563106796121</v>
      </c>
      <c r="AL54" s="23">
        <f t="shared" si="7"/>
        <v>-0.13720316622691292</v>
      </c>
      <c r="AM54" s="23">
        <f t="shared" si="7"/>
        <v>0.3837638376383764</v>
      </c>
      <c r="AN54" s="23">
        <f t="shared" si="7"/>
        <v>1.248</v>
      </c>
      <c r="AO54" s="23">
        <f t="shared" si="7"/>
        <v>-0.14727272727272728</v>
      </c>
      <c r="AP54" s="23">
        <f t="shared" si="7"/>
        <v>1.0075349838536061</v>
      </c>
      <c r="AQ54" s="23">
        <f t="shared" si="7"/>
        <v>2.9673913043478262</v>
      </c>
      <c r="AR54" s="23">
        <f t="shared" si="7"/>
        <v>3.8759493670886074</v>
      </c>
      <c r="AS54" s="23">
        <f t="shared" si="5"/>
        <v>5.9942528735632186</v>
      </c>
      <c r="AT54" s="23">
        <f t="shared" si="5"/>
        <v>2.9952380952380953</v>
      </c>
    </row>
    <row r="55" spans="1:46" s="8" customFormat="1" x14ac:dyDescent="0.25">
      <c r="A55" s="30" t="s">
        <v>97</v>
      </c>
      <c r="B55" s="17" t="s">
        <v>22</v>
      </c>
      <c r="C55" s="33">
        <v>1644</v>
      </c>
      <c r="D55" s="33">
        <v>1379</v>
      </c>
      <c r="E55" s="33">
        <v>798</v>
      </c>
      <c r="F55" s="33">
        <v>4</v>
      </c>
      <c r="G55" s="33">
        <v>105</v>
      </c>
      <c r="H55" s="33">
        <v>320</v>
      </c>
      <c r="I55" s="33">
        <v>1010</v>
      </c>
      <c r="J55" s="33">
        <v>1007</v>
      </c>
      <c r="K55" s="33">
        <v>611</v>
      </c>
      <c r="L55" s="33">
        <v>498</v>
      </c>
      <c r="M55" s="33">
        <v>441</v>
      </c>
      <c r="N55" s="34">
        <v>234</v>
      </c>
      <c r="O55" s="34">
        <v>154</v>
      </c>
      <c r="P55" s="34">
        <v>174</v>
      </c>
      <c r="Q55" s="34">
        <v>144</v>
      </c>
      <c r="R55" s="34">
        <v>327</v>
      </c>
      <c r="S55" s="34">
        <v>556</v>
      </c>
      <c r="T55" s="34">
        <v>1554</v>
      </c>
      <c r="U55" s="34">
        <v>1703</v>
      </c>
      <c r="V55" s="34">
        <v>1682</v>
      </c>
      <c r="W55" s="34">
        <v>1573</v>
      </c>
      <c r="X55" s="34">
        <v>1462</v>
      </c>
      <c r="Y55" s="22">
        <f t="shared" si="6"/>
        <v>-1410</v>
      </c>
      <c r="Z55" s="22">
        <f t="shared" si="6"/>
        <v>-1225</v>
      </c>
      <c r="AA55" s="22">
        <f t="shared" si="6"/>
        <v>-624</v>
      </c>
      <c r="AB55" s="22">
        <f t="shared" si="6"/>
        <v>140</v>
      </c>
      <c r="AC55" s="22">
        <f t="shared" si="6"/>
        <v>222</v>
      </c>
      <c r="AD55" s="22">
        <f t="shared" si="6"/>
        <v>236</v>
      </c>
      <c r="AE55" s="22">
        <f t="shared" si="6"/>
        <v>544</v>
      </c>
      <c r="AF55" s="22">
        <f t="shared" si="6"/>
        <v>696</v>
      </c>
      <c r="AG55" s="22">
        <f t="shared" si="6"/>
        <v>1071</v>
      </c>
      <c r="AH55" s="22">
        <f t="shared" si="4"/>
        <v>1075</v>
      </c>
      <c r="AI55" s="22">
        <f t="shared" si="4"/>
        <v>1021</v>
      </c>
      <c r="AJ55" s="23">
        <f t="shared" si="7"/>
        <v>-0.85766423357664234</v>
      </c>
      <c r="AK55" s="23">
        <f t="shared" si="7"/>
        <v>-0.8883248730964467</v>
      </c>
      <c r="AL55" s="23">
        <f t="shared" si="7"/>
        <v>-0.78195488721804507</v>
      </c>
      <c r="AM55" s="23">
        <f t="shared" si="7"/>
        <v>35</v>
      </c>
      <c r="AN55" s="23">
        <f t="shared" si="7"/>
        <v>2.1142857142857143</v>
      </c>
      <c r="AO55" s="23">
        <f t="shared" si="7"/>
        <v>0.73750000000000004</v>
      </c>
      <c r="AP55" s="23">
        <f t="shared" si="7"/>
        <v>0.53861386138613865</v>
      </c>
      <c r="AQ55" s="23">
        <f t="shared" si="7"/>
        <v>0.69116186693147963</v>
      </c>
      <c r="AR55" s="23">
        <f t="shared" si="7"/>
        <v>1.7528641571194763</v>
      </c>
      <c r="AS55" s="23">
        <f t="shared" si="5"/>
        <v>2.1586345381526106</v>
      </c>
      <c r="AT55" s="23">
        <f t="shared" si="5"/>
        <v>2.3151927437641722</v>
      </c>
    </row>
    <row r="56" spans="1:46" s="8" customFormat="1" x14ac:dyDescent="0.25">
      <c r="A56" s="30" t="s">
        <v>96</v>
      </c>
      <c r="B56" s="17" t="s">
        <v>20</v>
      </c>
      <c r="C56" s="33">
        <v>814</v>
      </c>
      <c r="D56" s="33">
        <v>683</v>
      </c>
      <c r="E56" s="33">
        <v>216</v>
      </c>
      <c r="F56" s="33">
        <v>1</v>
      </c>
      <c r="G56" s="33">
        <v>24</v>
      </c>
      <c r="H56" s="33">
        <v>266</v>
      </c>
      <c r="I56" s="33">
        <v>1115</v>
      </c>
      <c r="J56" s="33">
        <v>494</v>
      </c>
      <c r="K56" s="33">
        <v>413</v>
      </c>
      <c r="L56" s="33">
        <v>287</v>
      </c>
      <c r="M56" s="33">
        <v>271</v>
      </c>
      <c r="N56" s="34">
        <v>101</v>
      </c>
      <c r="O56" s="34">
        <v>318</v>
      </c>
      <c r="P56" s="34">
        <v>139</v>
      </c>
      <c r="Q56" s="34">
        <v>115</v>
      </c>
      <c r="R56" s="34">
        <v>239</v>
      </c>
      <c r="S56" s="34">
        <v>302</v>
      </c>
      <c r="T56" s="34">
        <v>2619</v>
      </c>
      <c r="U56" s="34">
        <v>2474</v>
      </c>
      <c r="V56" s="34">
        <v>1353</v>
      </c>
      <c r="W56" s="34">
        <v>1148</v>
      </c>
      <c r="X56" s="34">
        <v>627</v>
      </c>
      <c r="Y56" s="22">
        <f t="shared" si="6"/>
        <v>-713</v>
      </c>
      <c r="Z56" s="22">
        <f t="shared" si="6"/>
        <v>-365</v>
      </c>
      <c r="AA56" s="22">
        <f t="shared" si="6"/>
        <v>-77</v>
      </c>
      <c r="AB56" s="22">
        <f t="shared" si="6"/>
        <v>114</v>
      </c>
      <c r="AC56" s="22">
        <f t="shared" si="6"/>
        <v>215</v>
      </c>
      <c r="AD56" s="22">
        <f t="shared" si="6"/>
        <v>36</v>
      </c>
      <c r="AE56" s="22">
        <f t="shared" si="6"/>
        <v>1504</v>
      </c>
      <c r="AF56" s="22">
        <f t="shared" si="6"/>
        <v>1980</v>
      </c>
      <c r="AG56" s="22">
        <f t="shared" si="6"/>
        <v>940</v>
      </c>
      <c r="AH56" s="22">
        <f t="shared" si="4"/>
        <v>861</v>
      </c>
      <c r="AI56" s="22">
        <f t="shared" si="4"/>
        <v>356</v>
      </c>
      <c r="AJ56" s="23">
        <f t="shared" si="7"/>
        <v>-0.87592137592137587</v>
      </c>
      <c r="AK56" s="23">
        <f t="shared" si="7"/>
        <v>-0.53440702781844807</v>
      </c>
      <c r="AL56" s="23">
        <f t="shared" si="7"/>
        <v>-0.35648148148148145</v>
      </c>
      <c r="AM56" s="23">
        <f t="shared" si="7"/>
        <v>114</v>
      </c>
      <c r="AN56" s="23">
        <f t="shared" si="7"/>
        <v>8.9583333333333339</v>
      </c>
      <c r="AO56" s="23">
        <f t="shared" si="7"/>
        <v>0.13533834586466165</v>
      </c>
      <c r="AP56" s="23">
        <f t="shared" si="7"/>
        <v>1.3488789237668162</v>
      </c>
      <c r="AQ56" s="23">
        <f t="shared" si="7"/>
        <v>4.0080971659919031</v>
      </c>
      <c r="AR56" s="23">
        <f t="shared" si="7"/>
        <v>2.2760290556900729</v>
      </c>
      <c r="AS56" s="23">
        <f t="shared" si="5"/>
        <v>3</v>
      </c>
      <c r="AT56" s="23">
        <f t="shared" si="5"/>
        <v>1.3136531365313653</v>
      </c>
    </row>
    <row r="57" spans="1:46" s="8" customFormat="1" x14ac:dyDescent="0.25">
      <c r="A57" s="30" t="s">
        <v>99</v>
      </c>
      <c r="B57" s="17" t="s">
        <v>32</v>
      </c>
      <c r="C57" s="33">
        <v>2136</v>
      </c>
      <c r="D57" s="33">
        <v>2187</v>
      </c>
      <c r="E57" s="33">
        <v>688</v>
      </c>
      <c r="F57" s="33">
        <v>59</v>
      </c>
      <c r="G57" s="33">
        <v>31</v>
      </c>
      <c r="H57" s="33">
        <v>54</v>
      </c>
      <c r="I57" s="33">
        <v>224</v>
      </c>
      <c r="J57" s="33">
        <v>248</v>
      </c>
      <c r="K57" s="33">
        <v>143</v>
      </c>
      <c r="L57" s="33">
        <v>64</v>
      </c>
      <c r="M57" s="33">
        <v>172</v>
      </c>
      <c r="N57" s="34">
        <v>235</v>
      </c>
      <c r="O57" s="34">
        <v>268</v>
      </c>
      <c r="P57" s="34">
        <v>154</v>
      </c>
      <c r="Q57" s="34">
        <v>80</v>
      </c>
      <c r="R57" s="34">
        <v>43</v>
      </c>
      <c r="S57" s="34">
        <v>45</v>
      </c>
      <c r="T57" s="34">
        <v>184</v>
      </c>
      <c r="U57" s="34">
        <v>212</v>
      </c>
      <c r="V57" s="34">
        <v>228</v>
      </c>
      <c r="W57" s="34">
        <v>179</v>
      </c>
      <c r="X57" s="34">
        <v>208</v>
      </c>
      <c r="Y57" s="22">
        <f t="shared" si="6"/>
        <v>-1901</v>
      </c>
      <c r="Z57" s="22">
        <f t="shared" si="6"/>
        <v>-1919</v>
      </c>
      <c r="AA57" s="22">
        <f t="shared" si="6"/>
        <v>-534</v>
      </c>
      <c r="AB57" s="22">
        <f t="shared" si="6"/>
        <v>21</v>
      </c>
      <c r="AC57" s="22">
        <f t="shared" si="6"/>
        <v>12</v>
      </c>
      <c r="AD57" s="22">
        <f t="shared" si="6"/>
        <v>-9</v>
      </c>
      <c r="AE57" s="22">
        <f t="shared" si="6"/>
        <v>-40</v>
      </c>
      <c r="AF57" s="22">
        <f t="shared" si="6"/>
        <v>-36</v>
      </c>
      <c r="AG57" s="22">
        <f t="shared" si="6"/>
        <v>85</v>
      </c>
      <c r="AH57" s="22">
        <f t="shared" si="4"/>
        <v>115</v>
      </c>
      <c r="AI57" s="22">
        <f t="shared" si="4"/>
        <v>36</v>
      </c>
      <c r="AJ57" s="23">
        <f t="shared" si="7"/>
        <v>-0.88998127340823974</v>
      </c>
      <c r="AK57" s="23">
        <f t="shared" si="7"/>
        <v>-0.8774577046181985</v>
      </c>
      <c r="AL57" s="23">
        <f t="shared" si="7"/>
        <v>-0.77616279069767447</v>
      </c>
      <c r="AM57" s="23">
        <f t="shared" si="7"/>
        <v>0.3559322033898305</v>
      </c>
      <c r="AN57" s="23">
        <f t="shared" si="7"/>
        <v>0.38709677419354838</v>
      </c>
      <c r="AO57" s="23">
        <f t="shared" si="7"/>
        <v>-0.16666666666666666</v>
      </c>
      <c r="AP57" s="23">
        <f t="shared" si="7"/>
        <v>-0.17857142857142858</v>
      </c>
      <c r="AQ57" s="23">
        <f t="shared" si="7"/>
        <v>-0.14516129032258066</v>
      </c>
      <c r="AR57" s="23">
        <f t="shared" si="7"/>
        <v>0.59440559440559437</v>
      </c>
      <c r="AS57" s="23">
        <f t="shared" si="5"/>
        <v>1.796875</v>
      </c>
      <c r="AT57" s="23">
        <f t="shared" si="5"/>
        <v>0.20930232558139536</v>
      </c>
    </row>
    <row r="58" spans="1:46" s="8" customFormat="1" x14ac:dyDescent="0.25">
      <c r="A58" s="30" t="s">
        <v>98</v>
      </c>
      <c r="B58" s="17" t="s">
        <v>31</v>
      </c>
      <c r="C58" s="33">
        <v>1743</v>
      </c>
      <c r="D58" s="33">
        <v>793</v>
      </c>
      <c r="E58" s="33">
        <v>210</v>
      </c>
      <c r="F58" s="33">
        <v>0</v>
      </c>
      <c r="G58" s="33">
        <v>0</v>
      </c>
      <c r="H58" s="33">
        <v>47</v>
      </c>
      <c r="I58" s="33">
        <v>95</v>
      </c>
      <c r="J58" s="33">
        <v>48</v>
      </c>
      <c r="K58" s="33">
        <v>72</v>
      </c>
      <c r="L58" s="33">
        <v>45</v>
      </c>
      <c r="M58" s="33">
        <v>23</v>
      </c>
      <c r="N58" s="34">
        <v>192</v>
      </c>
      <c r="O58" s="34">
        <v>77</v>
      </c>
      <c r="P58" s="35" t="s">
        <v>25</v>
      </c>
      <c r="Q58" s="34">
        <v>43</v>
      </c>
      <c r="R58" s="34">
        <v>141</v>
      </c>
      <c r="S58" s="34">
        <v>382</v>
      </c>
      <c r="T58" s="34">
        <v>326</v>
      </c>
      <c r="U58" s="34">
        <v>248</v>
      </c>
      <c r="V58" s="34">
        <v>106</v>
      </c>
      <c r="W58" s="34">
        <v>133</v>
      </c>
      <c r="X58" s="34">
        <v>88</v>
      </c>
      <c r="Y58" s="22">
        <f t="shared" si="6"/>
        <v>-1551</v>
      </c>
      <c r="Z58" s="22">
        <f t="shared" si="6"/>
        <v>-716</v>
      </c>
      <c r="AA58" s="22" t="e">
        <f t="shared" si="6"/>
        <v>#VALUE!</v>
      </c>
      <c r="AB58" s="22">
        <f t="shared" si="6"/>
        <v>43</v>
      </c>
      <c r="AC58" s="22">
        <f t="shared" si="6"/>
        <v>141</v>
      </c>
      <c r="AD58" s="22">
        <f t="shared" si="6"/>
        <v>335</v>
      </c>
      <c r="AE58" s="22">
        <f t="shared" si="6"/>
        <v>231</v>
      </c>
      <c r="AF58" s="22">
        <f t="shared" si="6"/>
        <v>200</v>
      </c>
      <c r="AG58" s="22">
        <f t="shared" si="6"/>
        <v>34</v>
      </c>
      <c r="AH58" s="22">
        <f t="shared" si="4"/>
        <v>88</v>
      </c>
      <c r="AI58" s="22">
        <f t="shared" si="4"/>
        <v>65</v>
      </c>
      <c r="AJ58" s="23">
        <f t="shared" si="7"/>
        <v>-0.88984509466437178</v>
      </c>
      <c r="AK58" s="23">
        <f t="shared" si="7"/>
        <v>-0.90290037831021441</v>
      </c>
      <c r="AL58" s="23" t="e">
        <f t="shared" si="7"/>
        <v>#VALUE!</v>
      </c>
      <c r="AM58" s="23" t="e">
        <f t="shared" si="7"/>
        <v>#DIV/0!</v>
      </c>
      <c r="AN58" s="23" t="e">
        <f t="shared" si="7"/>
        <v>#DIV/0!</v>
      </c>
      <c r="AO58" s="23">
        <f t="shared" si="7"/>
        <v>7.1276595744680851</v>
      </c>
      <c r="AP58" s="23">
        <f t="shared" si="7"/>
        <v>2.4315789473684211</v>
      </c>
      <c r="AQ58" s="23">
        <f t="shared" si="7"/>
        <v>4.166666666666667</v>
      </c>
      <c r="AR58" s="23">
        <f t="shared" si="7"/>
        <v>0.47222222222222221</v>
      </c>
      <c r="AS58" s="23">
        <f t="shared" si="5"/>
        <v>1.9555555555555555</v>
      </c>
      <c r="AT58" s="23">
        <f t="shared" si="5"/>
        <v>2.8260869565217392</v>
      </c>
    </row>
    <row r="60" spans="1:46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2" spans="1:46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46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5" spans="2:27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9" spans="2:27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</sheetData>
  <mergeCells count="4">
    <mergeCell ref="Y3:AI3"/>
    <mergeCell ref="AJ3:AT3"/>
    <mergeCell ref="Y32:AI32"/>
    <mergeCell ref="AJ32:AT32"/>
  </mergeCells>
  <conditionalFormatting sqref="AJ5:AS5 Y5:AH5">
    <cfRule type="cellIs" dxfId="76" priority="11" operator="lessThan">
      <formula>0</formula>
    </cfRule>
  </conditionalFormatting>
  <conditionalFormatting sqref="C3:L3">
    <cfRule type="cellIs" dxfId="75" priority="13" operator="lessThan">
      <formula>0</formula>
    </cfRule>
  </conditionalFormatting>
  <conditionalFormatting sqref="N3:W3">
    <cfRule type="cellIs" dxfId="74" priority="12" operator="lessThan">
      <formula>0</formula>
    </cfRule>
  </conditionalFormatting>
  <conditionalFormatting sqref="AJ34:AS34 Y34:AH34">
    <cfRule type="cellIs" dxfId="73" priority="4" operator="lessThan">
      <formula>0</formula>
    </cfRule>
  </conditionalFormatting>
  <conditionalFormatting sqref="Y5:AT31 Y3:AT3 Y35:AT58">
    <cfRule type="cellIs" dxfId="72" priority="9" operator="lessThan">
      <formula>0</formula>
    </cfRule>
  </conditionalFormatting>
  <conditionalFormatting sqref="N4:W4 C4:L4">
    <cfRule type="cellIs" dxfId="71" priority="8" operator="lessThan">
      <formula>0</formula>
    </cfRule>
  </conditionalFormatting>
  <conditionalFormatting sqref="AJ4:AS4 Y4:AH4">
    <cfRule type="cellIs" dxfId="70" priority="7" operator="lessThan">
      <formula>0</formula>
    </cfRule>
  </conditionalFormatting>
  <conditionalFormatting sqref="C32:L32">
    <cfRule type="cellIs" dxfId="69" priority="6" operator="lessThan">
      <formula>0</formula>
    </cfRule>
  </conditionalFormatting>
  <conditionalFormatting sqref="N32:W32">
    <cfRule type="cellIs" dxfId="68" priority="5" operator="lessThan">
      <formula>0</formula>
    </cfRule>
  </conditionalFormatting>
  <conditionalFormatting sqref="Y34:AT34 Y32:AT32">
    <cfRule type="cellIs" dxfId="67" priority="3" operator="lessThan">
      <formula>0</formula>
    </cfRule>
  </conditionalFormatting>
  <conditionalFormatting sqref="N33:W33 C33:L33">
    <cfRule type="cellIs" dxfId="66" priority="2" operator="lessThan">
      <formula>0</formula>
    </cfRule>
  </conditionalFormatting>
  <conditionalFormatting sqref="AJ33:AS33 Y33:AH33">
    <cfRule type="cellIs" dxfId="65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8CD28-4B93-427C-B84D-066AFF281D1C}">
  <dimension ref="A1:AS111"/>
  <sheetViews>
    <sheetView zoomScale="80" zoomScaleNormal="8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L74" sqref="L74"/>
    </sheetView>
  </sheetViews>
  <sheetFormatPr defaultColWidth="8.7109375" defaultRowHeight="15" x14ac:dyDescent="0.25"/>
  <cols>
    <col min="1" max="1" width="10.85546875" style="8" customWidth="1"/>
    <col min="2" max="7" width="8.7109375" style="8"/>
    <col min="8" max="8" width="9.5703125" style="8" customWidth="1"/>
    <col min="9" max="16384" width="8.7109375" style="8"/>
  </cols>
  <sheetData>
    <row r="1" spans="1:45" x14ac:dyDescent="0.25">
      <c r="A1" s="4" t="s">
        <v>34</v>
      </c>
    </row>
    <row r="2" spans="1:45" x14ac:dyDescent="0.25">
      <c r="A2" s="5" t="s">
        <v>111</v>
      </c>
    </row>
    <row r="3" spans="1:45" x14ac:dyDescent="0.25">
      <c r="A3" s="5" t="s">
        <v>62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45" x14ac:dyDescent="0.25">
      <c r="A4" s="22"/>
      <c r="B4" s="9" t="s">
        <v>35</v>
      </c>
      <c r="C4" s="9" t="s">
        <v>36</v>
      </c>
      <c r="D4" s="9" t="s">
        <v>0</v>
      </c>
      <c r="E4" s="51" t="s">
        <v>1</v>
      </c>
      <c r="F4" s="51" t="s">
        <v>2</v>
      </c>
      <c r="G4" s="51" t="s">
        <v>3</v>
      </c>
      <c r="H4" s="51" t="s">
        <v>4</v>
      </c>
      <c r="I4" s="51" t="s">
        <v>37</v>
      </c>
      <c r="J4" s="51" t="s">
        <v>38</v>
      </c>
      <c r="K4" s="51" t="s">
        <v>39</v>
      </c>
      <c r="L4" s="52" t="s">
        <v>40</v>
      </c>
      <c r="M4" s="47" t="s">
        <v>35</v>
      </c>
      <c r="N4" s="47" t="s">
        <v>36</v>
      </c>
      <c r="O4" s="47" t="s">
        <v>0</v>
      </c>
      <c r="P4" s="53" t="s">
        <v>1</v>
      </c>
      <c r="Q4" s="53" t="s">
        <v>2</v>
      </c>
      <c r="R4" s="53" t="s">
        <v>3</v>
      </c>
      <c r="S4" s="53" t="s">
        <v>4</v>
      </c>
      <c r="T4" s="53" t="s">
        <v>37</v>
      </c>
      <c r="U4" s="53" t="s">
        <v>38</v>
      </c>
      <c r="V4" s="53" t="s">
        <v>39</v>
      </c>
      <c r="W4" s="54" t="s">
        <v>40</v>
      </c>
      <c r="X4" s="101" t="s">
        <v>41</v>
      </c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 t="s">
        <v>41</v>
      </c>
      <c r="AJ4" s="101"/>
      <c r="AK4" s="101"/>
      <c r="AL4" s="101"/>
      <c r="AM4" s="101"/>
      <c r="AN4" s="101"/>
      <c r="AO4" s="101"/>
      <c r="AP4" s="101"/>
      <c r="AQ4" s="101"/>
      <c r="AR4" s="101"/>
      <c r="AS4" s="101"/>
    </row>
    <row r="5" spans="1:45" x14ac:dyDescent="0.25">
      <c r="A5" s="41"/>
      <c r="B5" s="52" t="s">
        <v>5</v>
      </c>
      <c r="C5" s="52" t="s">
        <v>5</v>
      </c>
      <c r="D5" s="52" t="s">
        <v>5</v>
      </c>
      <c r="E5" s="52" t="s">
        <v>5</v>
      </c>
      <c r="F5" s="52" t="s">
        <v>5</v>
      </c>
      <c r="G5" s="52" t="s">
        <v>5</v>
      </c>
      <c r="H5" s="52" t="s">
        <v>5</v>
      </c>
      <c r="I5" s="52" t="s">
        <v>5</v>
      </c>
      <c r="J5" s="52" t="s">
        <v>5</v>
      </c>
      <c r="K5" s="52" t="s">
        <v>5</v>
      </c>
      <c r="L5" s="52" t="s">
        <v>5</v>
      </c>
      <c r="M5" s="54" t="s">
        <v>7</v>
      </c>
      <c r="N5" s="54" t="s">
        <v>7</v>
      </c>
      <c r="O5" s="54" t="s">
        <v>7</v>
      </c>
      <c r="P5" s="54" t="s">
        <v>7</v>
      </c>
      <c r="Q5" s="54" t="s">
        <v>7</v>
      </c>
      <c r="R5" s="54" t="s">
        <v>7</v>
      </c>
      <c r="S5" s="54" t="s">
        <v>7</v>
      </c>
      <c r="T5" s="54" t="s">
        <v>7</v>
      </c>
      <c r="U5" s="54" t="s">
        <v>7</v>
      </c>
      <c r="V5" s="54" t="s">
        <v>7</v>
      </c>
      <c r="W5" s="54" t="s">
        <v>7</v>
      </c>
      <c r="X5" s="10" t="s">
        <v>35</v>
      </c>
      <c r="Y5" s="10" t="s">
        <v>36</v>
      </c>
      <c r="Z5" s="10" t="s">
        <v>0</v>
      </c>
      <c r="AA5" s="11" t="s">
        <v>1</v>
      </c>
      <c r="AB5" s="11" t="s">
        <v>2</v>
      </c>
      <c r="AC5" s="11" t="s">
        <v>3</v>
      </c>
      <c r="AD5" s="11" t="s">
        <v>4</v>
      </c>
      <c r="AE5" s="11" t="s">
        <v>37</v>
      </c>
      <c r="AF5" s="11" t="s">
        <v>38</v>
      </c>
      <c r="AG5" s="11" t="s">
        <v>39</v>
      </c>
      <c r="AH5" s="15" t="s">
        <v>40</v>
      </c>
      <c r="AI5" s="12" t="s">
        <v>35</v>
      </c>
      <c r="AJ5" s="12" t="s">
        <v>36</v>
      </c>
      <c r="AK5" s="12" t="s">
        <v>0</v>
      </c>
      <c r="AL5" s="13" t="s">
        <v>1</v>
      </c>
      <c r="AM5" s="13" t="s">
        <v>2</v>
      </c>
      <c r="AN5" s="13" t="s">
        <v>3</v>
      </c>
      <c r="AO5" s="13" t="s">
        <v>4</v>
      </c>
      <c r="AP5" s="13" t="s">
        <v>37</v>
      </c>
      <c r="AQ5" s="13" t="s">
        <v>38</v>
      </c>
      <c r="AR5" s="13" t="s">
        <v>39</v>
      </c>
      <c r="AS5" s="16" t="s">
        <v>40</v>
      </c>
    </row>
    <row r="6" spans="1:45" x14ac:dyDescent="0.25">
      <c r="A6" s="17" t="s">
        <v>8</v>
      </c>
      <c r="B6" s="33">
        <v>394683</v>
      </c>
      <c r="C6" s="33">
        <v>379649</v>
      </c>
      <c r="D6" s="33">
        <v>420897</v>
      </c>
      <c r="E6" s="33">
        <v>481794</v>
      </c>
      <c r="F6" s="33">
        <v>587683</v>
      </c>
      <c r="G6" s="33">
        <v>743547</v>
      </c>
      <c r="H6" s="33">
        <v>1000612</v>
      </c>
      <c r="I6" s="33">
        <v>885139</v>
      </c>
      <c r="J6" s="33">
        <v>544075</v>
      </c>
      <c r="K6" s="33">
        <v>545030</v>
      </c>
      <c r="L6" s="33">
        <v>478596</v>
      </c>
      <c r="M6" s="60">
        <v>183803</v>
      </c>
      <c r="N6" s="60">
        <v>187189</v>
      </c>
      <c r="O6" s="60">
        <v>119652</v>
      </c>
      <c r="P6" s="60">
        <v>129304</v>
      </c>
      <c r="Q6" s="60">
        <v>179836</v>
      </c>
      <c r="R6" s="60">
        <v>383890</v>
      </c>
      <c r="S6" s="60">
        <v>700899</v>
      </c>
      <c r="T6" s="60">
        <v>626713</v>
      </c>
      <c r="U6" s="60">
        <v>392782</v>
      </c>
      <c r="V6" s="60">
        <v>420383</v>
      </c>
      <c r="W6" s="60">
        <v>319535</v>
      </c>
      <c r="X6" s="22">
        <f>M6-B6</f>
        <v>-210880</v>
      </c>
      <c r="Y6" s="22">
        <f t="shared" ref="Y6:AH21" si="0">N6-C6</f>
        <v>-192460</v>
      </c>
      <c r="Z6" s="22">
        <f t="shared" si="0"/>
        <v>-301245</v>
      </c>
      <c r="AA6" s="22">
        <f t="shared" si="0"/>
        <v>-352490</v>
      </c>
      <c r="AB6" s="22">
        <f t="shared" si="0"/>
        <v>-407847</v>
      </c>
      <c r="AC6" s="22">
        <f t="shared" si="0"/>
        <v>-359657</v>
      </c>
      <c r="AD6" s="22">
        <f t="shared" si="0"/>
        <v>-299713</v>
      </c>
      <c r="AE6" s="22">
        <f t="shared" si="0"/>
        <v>-258426</v>
      </c>
      <c r="AF6" s="22">
        <f t="shared" si="0"/>
        <v>-151293</v>
      </c>
      <c r="AG6" s="22">
        <f t="shared" si="0"/>
        <v>-124647</v>
      </c>
      <c r="AH6" s="22">
        <f t="shared" si="0"/>
        <v>-159061</v>
      </c>
      <c r="AI6" s="23">
        <f>(M6-B6)/B6</f>
        <v>-0.53430221215507123</v>
      </c>
      <c r="AJ6" s="23">
        <f t="shared" ref="AJ6:AS21" si="1">(N6-C6)/C6</f>
        <v>-0.506941938474749</v>
      </c>
      <c r="AK6" s="23">
        <f t="shared" si="1"/>
        <v>-0.71572142353117274</v>
      </c>
      <c r="AL6" s="23">
        <f t="shared" si="1"/>
        <v>-0.73161973789627932</v>
      </c>
      <c r="AM6" s="23">
        <f t="shared" si="1"/>
        <v>-0.69399148860865467</v>
      </c>
      <c r="AN6" s="23">
        <f t="shared" si="1"/>
        <v>-0.48370445983912247</v>
      </c>
      <c r="AO6" s="23">
        <f t="shared" si="1"/>
        <v>-0.29952968783104739</v>
      </c>
      <c r="AP6" s="23">
        <f t="shared" si="1"/>
        <v>-0.29196092365153947</v>
      </c>
      <c r="AQ6" s="23">
        <f t="shared" si="1"/>
        <v>-0.27807379497311951</v>
      </c>
      <c r="AR6" s="23">
        <f t="shared" si="1"/>
        <v>-0.22869750288974919</v>
      </c>
      <c r="AS6" s="23">
        <f t="shared" si="1"/>
        <v>-0.33234920475724827</v>
      </c>
    </row>
    <row r="7" spans="1:45" x14ac:dyDescent="0.25">
      <c r="A7" s="17" t="s">
        <v>65</v>
      </c>
      <c r="B7" s="33">
        <v>197489</v>
      </c>
      <c r="C7" s="33">
        <v>175982</v>
      </c>
      <c r="D7" s="33">
        <v>198688</v>
      </c>
      <c r="E7" s="33">
        <v>242731</v>
      </c>
      <c r="F7" s="33">
        <v>296550</v>
      </c>
      <c r="G7" s="33">
        <v>329009</v>
      </c>
      <c r="H7" s="33">
        <v>399190</v>
      </c>
      <c r="I7" s="33">
        <v>366528</v>
      </c>
      <c r="J7" s="33">
        <v>274231</v>
      </c>
      <c r="K7" s="33">
        <v>271985</v>
      </c>
      <c r="L7" s="33">
        <v>240621</v>
      </c>
      <c r="M7" s="60">
        <v>53282</v>
      </c>
      <c r="N7" s="60">
        <v>62699</v>
      </c>
      <c r="O7" s="60">
        <v>55650</v>
      </c>
      <c r="P7" s="60">
        <v>56693</v>
      </c>
      <c r="Q7" s="60">
        <v>69560</v>
      </c>
      <c r="R7" s="60">
        <v>85146</v>
      </c>
      <c r="S7" s="60">
        <v>166790</v>
      </c>
      <c r="T7" s="60">
        <v>198171</v>
      </c>
      <c r="U7" s="60">
        <v>169767</v>
      </c>
      <c r="V7" s="60">
        <v>184314</v>
      </c>
      <c r="W7" s="60">
        <v>149577</v>
      </c>
      <c r="X7" s="22">
        <f t="shared" ref="X7:AH24" si="2">M7-B7</f>
        <v>-144207</v>
      </c>
      <c r="Y7" s="22">
        <f t="shared" si="0"/>
        <v>-113283</v>
      </c>
      <c r="Z7" s="22">
        <f t="shared" si="0"/>
        <v>-143038</v>
      </c>
      <c r="AA7" s="22">
        <f t="shared" si="0"/>
        <v>-186038</v>
      </c>
      <c r="AB7" s="22">
        <f t="shared" si="0"/>
        <v>-226990</v>
      </c>
      <c r="AC7" s="22">
        <f t="shared" si="0"/>
        <v>-243863</v>
      </c>
      <c r="AD7" s="22">
        <f t="shared" si="0"/>
        <v>-232400</v>
      </c>
      <c r="AE7" s="22">
        <f t="shared" si="0"/>
        <v>-168357</v>
      </c>
      <c r="AF7" s="22">
        <f t="shared" si="0"/>
        <v>-104464</v>
      </c>
      <c r="AG7" s="22">
        <f t="shared" si="0"/>
        <v>-87671</v>
      </c>
      <c r="AH7" s="22">
        <f t="shared" si="0"/>
        <v>-91044</v>
      </c>
      <c r="AI7" s="23">
        <f t="shared" ref="AI7:AS24" si="3">(M7-B7)/B7</f>
        <v>-0.73020269483363631</v>
      </c>
      <c r="AJ7" s="23">
        <f t="shared" si="1"/>
        <v>-0.64371924401359226</v>
      </c>
      <c r="AK7" s="23">
        <f t="shared" si="1"/>
        <v>-0.71991262683201807</v>
      </c>
      <c r="AL7" s="23">
        <f t="shared" si="1"/>
        <v>-0.76643691988250373</v>
      </c>
      <c r="AM7" s="23">
        <f t="shared" si="1"/>
        <v>-0.76543584555724165</v>
      </c>
      <c r="AN7" s="23">
        <f t="shared" si="1"/>
        <v>-0.74120464789717</v>
      </c>
      <c r="AO7" s="23">
        <f t="shared" si="1"/>
        <v>-0.58217891229740226</v>
      </c>
      <c r="AP7" s="23">
        <f t="shared" si="1"/>
        <v>-0.45932916448402306</v>
      </c>
      <c r="AQ7" s="23">
        <f t="shared" si="1"/>
        <v>-0.38093432179439962</v>
      </c>
      <c r="AR7" s="23">
        <f t="shared" si="1"/>
        <v>-0.32233762891335921</v>
      </c>
      <c r="AS7" s="23">
        <f t="shared" si="1"/>
        <v>-0.378370965127732</v>
      </c>
    </row>
    <row r="8" spans="1:45" s="26" customFormat="1" x14ac:dyDescent="0.25">
      <c r="A8" s="27" t="s">
        <v>55</v>
      </c>
      <c r="B8" s="37">
        <v>47023</v>
      </c>
      <c r="C8" s="37">
        <v>51339</v>
      </c>
      <c r="D8" s="37">
        <v>58164</v>
      </c>
      <c r="E8" s="37">
        <v>60777</v>
      </c>
      <c r="F8" s="37">
        <v>75263</v>
      </c>
      <c r="G8" s="37">
        <v>106836</v>
      </c>
      <c r="H8" s="37">
        <v>152941</v>
      </c>
      <c r="I8" s="37">
        <v>117084</v>
      </c>
      <c r="J8" s="37">
        <v>68043</v>
      </c>
      <c r="K8" s="37">
        <v>68368</v>
      </c>
      <c r="L8" s="37">
        <v>58796</v>
      </c>
      <c r="M8" s="62">
        <v>27997</v>
      </c>
      <c r="N8" s="62">
        <v>21926</v>
      </c>
      <c r="O8" s="62">
        <v>7111</v>
      </c>
      <c r="P8" s="62">
        <v>9676</v>
      </c>
      <c r="Q8" s="62">
        <v>17676</v>
      </c>
      <c r="R8" s="62">
        <v>76528</v>
      </c>
      <c r="S8" s="62">
        <v>132149</v>
      </c>
      <c r="T8" s="62">
        <v>95241</v>
      </c>
      <c r="U8" s="62">
        <v>51335</v>
      </c>
      <c r="V8" s="62">
        <v>59979</v>
      </c>
      <c r="W8" s="62">
        <v>42889</v>
      </c>
      <c r="X8" s="24">
        <f t="shared" si="2"/>
        <v>-19026</v>
      </c>
      <c r="Y8" s="24">
        <f t="shared" si="0"/>
        <v>-29413</v>
      </c>
      <c r="Z8" s="24">
        <f t="shared" si="0"/>
        <v>-51053</v>
      </c>
      <c r="AA8" s="24">
        <f t="shared" si="0"/>
        <v>-51101</v>
      </c>
      <c r="AB8" s="24">
        <f t="shared" si="0"/>
        <v>-57587</v>
      </c>
      <c r="AC8" s="24">
        <f t="shared" si="0"/>
        <v>-30308</v>
      </c>
      <c r="AD8" s="24">
        <f t="shared" si="0"/>
        <v>-20792</v>
      </c>
      <c r="AE8" s="24">
        <f t="shared" si="0"/>
        <v>-21843</v>
      </c>
      <c r="AF8" s="24">
        <f t="shared" si="0"/>
        <v>-16708</v>
      </c>
      <c r="AG8" s="24">
        <f t="shared" si="0"/>
        <v>-8389</v>
      </c>
      <c r="AH8" s="24">
        <f t="shared" si="0"/>
        <v>-15907</v>
      </c>
      <c r="AI8" s="25">
        <f t="shared" si="3"/>
        <v>-0.40461050975054763</v>
      </c>
      <c r="AJ8" s="25">
        <f t="shared" si="1"/>
        <v>-0.57291727536570636</v>
      </c>
      <c r="AK8" s="25">
        <f t="shared" si="1"/>
        <v>-0.87774224606285678</v>
      </c>
      <c r="AL8" s="25">
        <f t="shared" si="1"/>
        <v>-0.84079503759645924</v>
      </c>
      <c r="AM8" s="25">
        <f t="shared" si="1"/>
        <v>-0.76514356323824451</v>
      </c>
      <c r="AN8" s="25">
        <f t="shared" si="1"/>
        <v>-0.2836871466546857</v>
      </c>
      <c r="AO8" s="25">
        <f t="shared" si="1"/>
        <v>-0.13594784917059519</v>
      </c>
      <c r="AP8" s="25">
        <f t="shared" si="1"/>
        <v>-0.18655836835092754</v>
      </c>
      <c r="AQ8" s="25">
        <f t="shared" si="1"/>
        <v>-0.2455506077039519</v>
      </c>
      <c r="AR8" s="25">
        <f t="shared" si="1"/>
        <v>-0.12270360402527498</v>
      </c>
      <c r="AS8" s="25">
        <f t="shared" si="1"/>
        <v>-0.27054561534798288</v>
      </c>
    </row>
    <row r="9" spans="1:45" x14ac:dyDescent="0.25">
      <c r="A9" s="17" t="s">
        <v>45</v>
      </c>
      <c r="B9" s="33">
        <v>43475</v>
      </c>
      <c r="C9" s="33">
        <v>48545</v>
      </c>
      <c r="D9" s="33">
        <v>55078</v>
      </c>
      <c r="E9" s="33">
        <v>57432</v>
      </c>
      <c r="F9" s="33">
        <v>68221</v>
      </c>
      <c r="G9" s="33">
        <v>88376</v>
      </c>
      <c r="H9" s="33">
        <v>121604</v>
      </c>
      <c r="I9" s="33">
        <v>93331</v>
      </c>
      <c r="J9" s="33">
        <v>61718</v>
      </c>
      <c r="K9" s="33">
        <v>64249</v>
      </c>
      <c r="L9" s="33">
        <v>55944</v>
      </c>
      <c r="M9" s="60">
        <v>26725</v>
      </c>
      <c r="N9" s="60">
        <v>20330</v>
      </c>
      <c r="O9" s="60">
        <v>5996</v>
      </c>
      <c r="P9" s="60">
        <v>8125</v>
      </c>
      <c r="Q9" s="60">
        <v>14359</v>
      </c>
      <c r="R9" s="60">
        <v>60247</v>
      </c>
      <c r="S9" s="60">
        <v>94557</v>
      </c>
      <c r="T9" s="60">
        <v>65372</v>
      </c>
      <c r="U9" s="60">
        <v>38740</v>
      </c>
      <c r="V9" s="60">
        <v>52152</v>
      </c>
      <c r="W9" s="60">
        <v>39872</v>
      </c>
      <c r="X9" s="22">
        <f t="shared" si="2"/>
        <v>-16750</v>
      </c>
      <c r="Y9" s="22">
        <f t="shared" si="0"/>
        <v>-28215</v>
      </c>
      <c r="Z9" s="22">
        <f t="shared" si="0"/>
        <v>-49082</v>
      </c>
      <c r="AA9" s="22">
        <f t="shared" si="0"/>
        <v>-49307</v>
      </c>
      <c r="AB9" s="22">
        <f t="shared" si="0"/>
        <v>-53862</v>
      </c>
      <c r="AC9" s="22">
        <f t="shared" si="0"/>
        <v>-28129</v>
      </c>
      <c r="AD9" s="22">
        <f t="shared" si="0"/>
        <v>-27047</v>
      </c>
      <c r="AE9" s="22">
        <f t="shared" si="0"/>
        <v>-27959</v>
      </c>
      <c r="AF9" s="22">
        <f t="shared" si="0"/>
        <v>-22978</v>
      </c>
      <c r="AG9" s="22">
        <f t="shared" si="0"/>
        <v>-12097</v>
      </c>
      <c r="AH9" s="22">
        <f t="shared" si="0"/>
        <v>-16072</v>
      </c>
      <c r="AI9" s="23">
        <f t="shared" si="3"/>
        <v>-0.38527889591719378</v>
      </c>
      <c r="AJ9" s="23">
        <f t="shared" si="1"/>
        <v>-0.58121330724070452</v>
      </c>
      <c r="AK9" s="23">
        <f t="shared" si="1"/>
        <v>-0.89113620683394457</v>
      </c>
      <c r="AL9" s="23">
        <f t="shared" si="1"/>
        <v>-0.85852834656637411</v>
      </c>
      <c r="AM9" s="23">
        <f t="shared" si="1"/>
        <v>-0.78952228785857725</v>
      </c>
      <c r="AN9" s="23">
        <f t="shared" si="1"/>
        <v>-0.31828777043541234</v>
      </c>
      <c r="AO9" s="23">
        <f t="shared" si="1"/>
        <v>-0.22241867043847241</v>
      </c>
      <c r="AP9" s="23">
        <f t="shared" si="1"/>
        <v>-0.29956820349080154</v>
      </c>
      <c r="AQ9" s="23">
        <f t="shared" si="1"/>
        <v>-0.37230629638031043</v>
      </c>
      <c r="AR9" s="23">
        <f t="shared" si="1"/>
        <v>-0.18828308611807187</v>
      </c>
      <c r="AS9" s="23">
        <f t="shared" si="1"/>
        <v>-0.28728728728728731</v>
      </c>
    </row>
    <row r="10" spans="1:45" x14ac:dyDescent="0.25">
      <c r="A10" s="17" t="s">
        <v>58</v>
      </c>
      <c r="B10" s="33">
        <v>34151</v>
      </c>
      <c r="C10" s="33">
        <v>33313</v>
      </c>
      <c r="D10" s="33">
        <v>41179</v>
      </c>
      <c r="E10" s="33">
        <v>43203</v>
      </c>
      <c r="F10" s="33">
        <v>49195</v>
      </c>
      <c r="G10" s="33">
        <v>56989</v>
      </c>
      <c r="H10" s="33">
        <v>74423</v>
      </c>
      <c r="I10" s="33">
        <v>63492</v>
      </c>
      <c r="J10" s="33">
        <v>44340</v>
      </c>
      <c r="K10" s="33">
        <v>44056</v>
      </c>
      <c r="L10" s="33">
        <v>40350</v>
      </c>
      <c r="M10" s="60">
        <v>24524</v>
      </c>
      <c r="N10" s="60">
        <v>21967</v>
      </c>
      <c r="O10" s="60">
        <v>12296</v>
      </c>
      <c r="P10" s="60">
        <v>14181</v>
      </c>
      <c r="Q10" s="60">
        <v>21577</v>
      </c>
      <c r="R10" s="60">
        <v>34908</v>
      </c>
      <c r="S10" s="60">
        <v>56499</v>
      </c>
      <c r="T10" s="60">
        <v>51161</v>
      </c>
      <c r="U10" s="60">
        <v>33183</v>
      </c>
      <c r="V10" s="60">
        <v>34920</v>
      </c>
      <c r="W10" s="60">
        <v>27700</v>
      </c>
      <c r="X10" s="22">
        <f t="shared" si="2"/>
        <v>-9627</v>
      </c>
      <c r="Y10" s="22">
        <f t="shared" si="0"/>
        <v>-11346</v>
      </c>
      <c r="Z10" s="22">
        <f t="shared" si="0"/>
        <v>-28883</v>
      </c>
      <c r="AA10" s="22">
        <f t="shared" si="0"/>
        <v>-29022</v>
      </c>
      <c r="AB10" s="22">
        <f t="shared" si="0"/>
        <v>-27618</v>
      </c>
      <c r="AC10" s="22">
        <f t="shared" si="0"/>
        <v>-22081</v>
      </c>
      <c r="AD10" s="22">
        <f t="shared" si="0"/>
        <v>-17924</v>
      </c>
      <c r="AE10" s="22">
        <f t="shared" si="0"/>
        <v>-12331</v>
      </c>
      <c r="AF10" s="22">
        <f t="shared" si="0"/>
        <v>-11157</v>
      </c>
      <c r="AG10" s="22">
        <f t="shared" si="0"/>
        <v>-9136</v>
      </c>
      <c r="AH10" s="22">
        <f t="shared" si="0"/>
        <v>-12650</v>
      </c>
      <c r="AI10" s="23">
        <f t="shared" si="3"/>
        <v>-0.28189511288102836</v>
      </c>
      <c r="AJ10" s="23">
        <f t="shared" si="1"/>
        <v>-0.34058775853270495</v>
      </c>
      <c r="AK10" s="23">
        <f t="shared" si="1"/>
        <v>-0.70140119964059355</v>
      </c>
      <c r="AL10" s="23">
        <f t="shared" si="1"/>
        <v>-0.67175890563155338</v>
      </c>
      <c r="AM10" s="23">
        <f t="shared" si="1"/>
        <v>-0.56139851610936076</v>
      </c>
      <c r="AN10" s="23">
        <f t="shared" si="1"/>
        <v>-0.38746073803716508</v>
      </c>
      <c r="AO10" s="23">
        <f t="shared" si="1"/>
        <v>-0.24083952541553014</v>
      </c>
      <c r="AP10" s="23">
        <f t="shared" si="1"/>
        <v>-0.19421344421344422</v>
      </c>
      <c r="AQ10" s="23">
        <f t="shared" si="1"/>
        <v>-0.2516238159675237</v>
      </c>
      <c r="AR10" s="23">
        <f t="shared" si="1"/>
        <v>-0.20737243508262213</v>
      </c>
      <c r="AS10" s="23">
        <f t="shared" si="1"/>
        <v>-0.31350681536555142</v>
      </c>
    </row>
    <row r="11" spans="1:45" x14ac:dyDescent="0.25">
      <c r="A11" s="17" t="s">
        <v>46</v>
      </c>
      <c r="B11" s="33">
        <v>31746</v>
      </c>
      <c r="C11" s="33">
        <v>30644</v>
      </c>
      <c r="D11" s="33">
        <v>38339</v>
      </c>
      <c r="E11" s="33">
        <v>39639</v>
      </c>
      <c r="F11" s="33">
        <v>43952</v>
      </c>
      <c r="G11" s="33">
        <v>49980</v>
      </c>
      <c r="H11" s="33">
        <v>62396</v>
      </c>
      <c r="I11" s="33">
        <v>54699</v>
      </c>
      <c r="J11" s="33">
        <v>40380</v>
      </c>
      <c r="K11" s="33">
        <v>41273</v>
      </c>
      <c r="L11" s="33">
        <v>37990</v>
      </c>
      <c r="M11" s="60">
        <v>23124</v>
      </c>
      <c r="N11" s="60">
        <v>20613</v>
      </c>
      <c r="O11" s="60">
        <v>10847</v>
      </c>
      <c r="P11" s="60">
        <v>12717</v>
      </c>
      <c r="Q11" s="60">
        <v>19623</v>
      </c>
      <c r="R11" s="60">
        <v>29758</v>
      </c>
      <c r="S11" s="60">
        <v>47137</v>
      </c>
      <c r="T11" s="60">
        <v>43096</v>
      </c>
      <c r="U11" s="60">
        <v>29939</v>
      </c>
      <c r="V11" s="60">
        <v>32637</v>
      </c>
      <c r="W11" s="60">
        <v>25682</v>
      </c>
      <c r="X11" s="22">
        <f t="shared" si="2"/>
        <v>-8622</v>
      </c>
      <c r="Y11" s="22">
        <f t="shared" si="0"/>
        <v>-10031</v>
      </c>
      <c r="Z11" s="22">
        <f t="shared" si="0"/>
        <v>-27492</v>
      </c>
      <c r="AA11" s="22">
        <f t="shared" si="0"/>
        <v>-26922</v>
      </c>
      <c r="AB11" s="22">
        <f t="shared" si="0"/>
        <v>-24329</v>
      </c>
      <c r="AC11" s="22">
        <f t="shared" si="0"/>
        <v>-20222</v>
      </c>
      <c r="AD11" s="22">
        <f t="shared" si="0"/>
        <v>-15259</v>
      </c>
      <c r="AE11" s="22">
        <f t="shared" si="0"/>
        <v>-11603</v>
      </c>
      <c r="AF11" s="22">
        <f t="shared" si="0"/>
        <v>-10441</v>
      </c>
      <c r="AG11" s="22">
        <f t="shared" si="0"/>
        <v>-8636</v>
      </c>
      <c r="AH11" s="22">
        <f t="shared" si="0"/>
        <v>-12308</v>
      </c>
      <c r="AI11" s="23">
        <f t="shared" si="3"/>
        <v>-0.27159327159327157</v>
      </c>
      <c r="AJ11" s="23">
        <f t="shared" si="1"/>
        <v>-0.32733977287560373</v>
      </c>
      <c r="AK11" s="23">
        <f t="shared" si="1"/>
        <v>-0.71707660606692925</v>
      </c>
      <c r="AL11" s="23">
        <f t="shared" si="1"/>
        <v>-0.67917959585256948</v>
      </c>
      <c r="AM11" s="23">
        <f t="shared" si="1"/>
        <v>-0.55353567528212599</v>
      </c>
      <c r="AN11" s="23">
        <f t="shared" si="1"/>
        <v>-0.40460184073629452</v>
      </c>
      <c r="AO11" s="23">
        <f t="shared" si="1"/>
        <v>-0.24455093275209949</v>
      </c>
      <c r="AP11" s="23">
        <f t="shared" si="1"/>
        <v>-0.21212453609755205</v>
      </c>
      <c r="AQ11" s="23">
        <f t="shared" si="1"/>
        <v>-0.25856859831599804</v>
      </c>
      <c r="AR11" s="23">
        <f t="shared" si="1"/>
        <v>-0.2092409080997262</v>
      </c>
      <c r="AS11" s="23">
        <f t="shared" si="1"/>
        <v>-0.32397999473545669</v>
      </c>
    </row>
    <row r="12" spans="1:45" x14ac:dyDescent="0.25">
      <c r="A12" s="17" t="s">
        <v>49</v>
      </c>
      <c r="B12" s="33">
        <v>32996</v>
      </c>
      <c r="C12" s="33">
        <v>30162</v>
      </c>
      <c r="D12" s="33">
        <v>33382</v>
      </c>
      <c r="E12" s="33">
        <v>35728</v>
      </c>
      <c r="F12" s="33">
        <v>37428</v>
      </c>
      <c r="G12" s="33">
        <v>43202</v>
      </c>
      <c r="H12" s="33">
        <v>61921</v>
      </c>
      <c r="I12" s="33">
        <v>60106</v>
      </c>
      <c r="J12" s="33">
        <v>35032</v>
      </c>
      <c r="K12" s="33">
        <v>39807</v>
      </c>
      <c r="L12" s="33">
        <v>37304</v>
      </c>
      <c r="M12" s="60">
        <v>6158</v>
      </c>
      <c r="N12" s="60">
        <v>13874</v>
      </c>
      <c r="O12" s="60">
        <v>6049</v>
      </c>
      <c r="P12" s="60">
        <v>7627</v>
      </c>
      <c r="Q12" s="60">
        <v>12458</v>
      </c>
      <c r="R12" s="60">
        <v>42251</v>
      </c>
      <c r="S12" s="60">
        <v>67610</v>
      </c>
      <c r="T12" s="60">
        <v>50409</v>
      </c>
      <c r="U12" s="60">
        <v>27487</v>
      </c>
      <c r="V12" s="60">
        <v>31165</v>
      </c>
      <c r="W12" s="60">
        <v>21822</v>
      </c>
      <c r="X12" s="22">
        <f t="shared" si="2"/>
        <v>-26838</v>
      </c>
      <c r="Y12" s="22">
        <f t="shared" si="0"/>
        <v>-16288</v>
      </c>
      <c r="Z12" s="22">
        <f t="shared" si="0"/>
        <v>-27333</v>
      </c>
      <c r="AA12" s="22">
        <f t="shared" si="0"/>
        <v>-28101</v>
      </c>
      <c r="AB12" s="22">
        <f t="shared" si="0"/>
        <v>-24970</v>
      </c>
      <c r="AC12" s="22">
        <f t="shared" si="0"/>
        <v>-951</v>
      </c>
      <c r="AD12" s="22">
        <f t="shared" si="0"/>
        <v>5689</v>
      </c>
      <c r="AE12" s="22">
        <f t="shared" si="0"/>
        <v>-9697</v>
      </c>
      <c r="AF12" s="22">
        <f t="shared" si="0"/>
        <v>-7545</v>
      </c>
      <c r="AG12" s="22">
        <f t="shared" si="0"/>
        <v>-8642</v>
      </c>
      <c r="AH12" s="22">
        <f t="shared" si="0"/>
        <v>-15482</v>
      </c>
      <c r="AI12" s="23">
        <f t="shared" si="3"/>
        <v>-0.8133713177354831</v>
      </c>
      <c r="AJ12" s="23">
        <f t="shared" si="1"/>
        <v>-0.54001724023605857</v>
      </c>
      <c r="AK12" s="23">
        <f t="shared" si="1"/>
        <v>-0.81879455994248396</v>
      </c>
      <c r="AL12" s="23">
        <f t="shared" si="1"/>
        <v>-0.78652597402597402</v>
      </c>
      <c r="AM12" s="23">
        <f t="shared" si="1"/>
        <v>-0.6671475900395426</v>
      </c>
      <c r="AN12" s="23">
        <f t="shared" si="1"/>
        <v>-2.2012869774547476E-2</v>
      </c>
      <c r="AO12" s="23">
        <f t="shared" si="1"/>
        <v>9.1875131215581149E-2</v>
      </c>
      <c r="AP12" s="23">
        <f t="shared" si="1"/>
        <v>-0.16133164742288622</v>
      </c>
      <c r="AQ12" s="23">
        <f t="shared" si="1"/>
        <v>-0.21537451472939026</v>
      </c>
      <c r="AR12" s="23">
        <f t="shared" si="1"/>
        <v>-0.2170974954153792</v>
      </c>
      <c r="AS12" s="23">
        <f t="shared" si="1"/>
        <v>-0.41502251769247267</v>
      </c>
    </row>
    <row r="13" spans="1:45" x14ac:dyDescent="0.25">
      <c r="A13" s="17" t="s">
        <v>57</v>
      </c>
      <c r="B13" s="33">
        <v>11513</v>
      </c>
      <c r="C13" s="33">
        <v>11589</v>
      </c>
      <c r="D13" s="33">
        <v>13985</v>
      </c>
      <c r="E13" s="33">
        <v>17301</v>
      </c>
      <c r="F13" s="33">
        <v>25225</v>
      </c>
      <c r="G13" s="33">
        <v>42154</v>
      </c>
      <c r="H13" s="33">
        <v>70324</v>
      </c>
      <c r="I13" s="33">
        <v>54671</v>
      </c>
      <c r="J13" s="33">
        <v>23866</v>
      </c>
      <c r="K13" s="33">
        <v>23230</v>
      </c>
      <c r="L13" s="33">
        <v>16306</v>
      </c>
      <c r="M13" s="60">
        <v>9254</v>
      </c>
      <c r="N13" s="60">
        <v>8071</v>
      </c>
      <c r="O13" s="60">
        <v>3566</v>
      </c>
      <c r="P13" s="60">
        <v>5291</v>
      </c>
      <c r="Q13" s="60">
        <v>10089</v>
      </c>
      <c r="R13" s="60">
        <v>27228</v>
      </c>
      <c r="S13" s="60">
        <v>65124</v>
      </c>
      <c r="T13" s="60">
        <v>46550</v>
      </c>
      <c r="U13" s="60">
        <v>19267</v>
      </c>
      <c r="V13" s="60">
        <v>18508</v>
      </c>
      <c r="W13" s="60">
        <v>10318</v>
      </c>
      <c r="X13" s="22">
        <f t="shared" si="2"/>
        <v>-2259</v>
      </c>
      <c r="Y13" s="22">
        <f t="shared" si="0"/>
        <v>-3518</v>
      </c>
      <c r="Z13" s="22">
        <f t="shared" si="0"/>
        <v>-10419</v>
      </c>
      <c r="AA13" s="22">
        <f t="shared" si="0"/>
        <v>-12010</v>
      </c>
      <c r="AB13" s="22">
        <f t="shared" si="0"/>
        <v>-15136</v>
      </c>
      <c r="AC13" s="22">
        <f t="shared" si="0"/>
        <v>-14926</v>
      </c>
      <c r="AD13" s="22">
        <f t="shared" si="0"/>
        <v>-5200</v>
      </c>
      <c r="AE13" s="22">
        <f t="shared" si="0"/>
        <v>-8121</v>
      </c>
      <c r="AF13" s="22">
        <f t="shared" si="0"/>
        <v>-4599</v>
      </c>
      <c r="AG13" s="22">
        <f t="shared" si="0"/>
        <v>-4722</v>
      </c>
      <c r="AH13" s="22">
        <f t="shared" si="0"/>
        <v>-5988</v>
      </c>
      <c r="AI13" s="23">
        <f t="shared" si="3"/>
        <v>-0.19621297663510814</v>
      </c>
      <c r="AJ13" s="23">
        <f t="shared" si="1"/>
        <v>-0.30356372422124428</v>
      </c>
      <c r="AK13" s="23">
        <f t="shared" si="1"/>
        <v>-0.74501251340722208</v>
      </c>
      <c r="AL13" s="23">
        <f t="shared" si="1"/>
        <v>-0.69417952719495979</v>
      </c>
      <c r="AM13" s="23">
        <f t="shared" si="1"/>
        <v>-0.60003964321110015</v>
      </c>
      <c r="AN13" s="23">
        <f t="shared" si="1"/>
        <v>-0.35408264933339662</v>
      </c>
      <c r="AO13" s="23">
        <f t="shared" si="1"/>
        <v>-7.3943461691598891E-2</v>
      </c>
      <c r="AP13" s="23">
        <f t="shared" si="1"/>
        <v>-0.14854310329059281</v>
      </c>
      <c r="AQ13" s="23">
        <f t="shared" si="1"/>
        <v>-0.19270091343333612</v>
      </c>
      <c r="AR13" s="23">
        <f t="shared" si="1"/>
        <v>-0.20327163151097719</v>
      </c>
      <c r="AS13" s="23">
        <f t="shared" si="1"/>
        <v>-0.36722678768551453</v>
      </c>
    </row>
    <row r="14" spans="1:45" x14ac:dyDescent="0.25">
      <c r="A14" s="17" t="s">
        <v>47</v>
      </c>
      <c r="B14" s="33">
        <v>16951</v>
      </c>
      <c r="C14" s="33">
        <v>19267</v>
      </c>
      <c r="D14" s="33">
        <v>18605</v>
      </c>
      <c r="E14" s="33">
        <v>19291</v>
      </c>
      <c r="F14" s="33">
        <v>24147</v>
      </c>
      <c r="G14" s="33">
        <v>38614</v>
      </c>
      <c r="H14" s="33">
        <v>52506</v>
      </c>
      <c r="I14" s="33">
        <v>44497</v>
      </c>
      <c r="J14" s="33">
        <v>23541</v>
      </c>
      <c r="K14" s="33">
        <v>23722</v>
      </c>
      <c r="L14" s="33">
        <v>22311</v>
      </c>
      <c r="M14" s="60">
        <v>6006</v>
      </c>
      <c r="N14" s="60">
        <v>9384</v>
      </c>
      <c r="O14" s="60">
        <v>4652</v>
      </c>
      <c r="P14" s="60">
        <v>6080</v>
      </c>
      <c r="Q14" s="60">
        <v>8662</v>
      </c>
      <c r="R14" s="60">
        <v>17753</v>
      </c>
      <c r="S14" s="60">
        <v>31358</v>
      </c>
      <c r="T14" s="60">
        <v>29404</v>
      </c>
      <c r="U14" s="60">
        <v>18396</v>
      </c>
      <c r="V14" s="60">
        <v>19578</v>
      </c>
      <c r="W14" s="60">
        <v>15188</v>
      </c>
      <c r="X14" s="22">
        <f t="shared" si="2"/>
        <v>-10945</v>
      </c>
      <c r="Y14" s="22">
        <f t="shared" si="0"/>
        <v>-9883</v>
      </c>
      <c r="Z14" s="22">
        <f t="shared" si="0"/>
        <v>-13953</v>
      </c>
      <c r="AA14" s="22">
        <f t="shared" si="0"/>
        <v>-13211</v>
      </c>
      <c r="AB14" s="22">
        <f t="shared" si="0"/>
        <v>-15485</v>
      </c>
      <c r="AC14" s="22">
        <f t="shared" si="0"/>
        <v>-20861</v>
      </c>
      <c r="AD14" s="22">
        <f t="shared" si="0"/>
        <v>-21148</v>
      </c>
      <c r="AE14" s="22">
        <f t="shared" si="0"/>
        <v>-15093</v>
      </c>
      <c r="AF14" s="22">
        <f t="shared" si="0"/>
        <v>-5145</v>
      </c>
      <c r="AG14" s="22">
        <f t="shared" si="0"/>
        <v>-4144</v>
      </c>
      <c r="AH14" s="22">
        <f t="shared" si="0"/>
        <v>-7123</v>
      </c>
      <c r="AI14" s="23">
        <f t="shared" si="3"/>
        <v>-0.64568462037637897</v>
      </c>
      <c r="AJ14" s="23">
        <f t="shared" si="1"/>
        <v>-0.51294960294804592</v>
      </c>
      <c r="AK14" s="23">
        <f t="shared" si="1"/>
        <v>-0.74995968825584525</v>
      </c>
      <c r="AL14" s="23">
        <f t="shared" si="1"/>
        <v>-0.6848271214556011</v>
      </c>
      <c r="AM14" s="23">
        <f t="shared" si="1"/>
        <v>-0.64128049033006174</v>
      </c>
      <c r="AN14" s="23">
        <f t="shared" si="1"/>
        <v>-0.54024447091728389</v>
      </c>
      <c r="AO14" s="23">
        <f t="shared" si="1"/>
        <v>-0.40277301641717139</v>
      </c>
      <c r="AP14" s="23">
        <f t="shared" si="1"/>
        <v>-0.33919140616221316</v>
      </c>
      <c r="AQ14" s="23">
        <f t="shared" si="1"/>
        <v>-0.21855486173059768</v>
      </c>
      <c r="AR14" s="23">
        <f t="shared" si="1"/>
        <v>-0.17469016103195345</v>
      </c>
      <c r="AS14" s="23">
        <f t="shared" si="1"/>
        <v>-0.31925955806552819</v>
      </c>
    </row>
    <row r="15" spans="1:45" x14ac:dyDescent="0.25">
      <c r="A15" s="17" t="s">
        <v>59</v>
      </c>
      <c r="B15" s="33">
        <v>13336</v>
      </c>
      <c r="C15" s="33">
        <v>15298</v>
      </c>
      <c r="D15" s="33">
        <v>8867</v>
      </c>
      <c r="E15" s="33">
        <v>8911</v>
      </c>
      <c r="F15" s="33">
        <v>13671</v>
      </c>
      <c r="G15" s="33">
        <v>24888</v>
      </c>
      <c r="H15" s="33">
        <v>31057</v>
      </c>
      <c r="I15" s="33">
        <v>29768</v>
      </c>
      <c r="J15" s="33">
        <v>10445</v>
      </c>
      <c r="K15" s="33">
        <v>9556</v>
      </c>
      <c r="L15" s="33">
        <v>8438</v>
      </c>
      <c r="M15" s="60">
        <v>19015</v>
      </c>
      <c r="N15" s="60">
        <v>15889</v>
      </c>
      <c r="O15" s="60">
        <v>4064</v>
      </c>
      <c r="P15" s="60">
        <v>3716</v>
      </c>
      <c r="Q15" s="60">
        <v>4438</v>
      </c>
      <c r="R15" s="60">
        <v>17777</v>
      </c>
      <c r="S15" s="60">
        <v>37835</v>
      </c>
      <c r="T15" s="60">
        <v>29971</v>
      </c>
      <c r="U15" s="60">
        <v>11741</v>
      </c>
      <c r="V15" s="60">
        <v>10355</v>
      </c>
      <c r="W15" s="60">
        <v>8026</v>
      </c>
      <c r="X15" s="22">
        <f t="shared" si="2"/>
        <v>5679</v>
      </c>
      <c r="Y15" s="22">
        <f t="shared" si="0"/>
        <v>591</v>
      </c>
      <c r="Z15" s="22">
        <f t="shared" si="0"/>
        <v>-4803</v>
      </c>
      <c r="AA15" s="22">
        <f t="shared" si="0"/>
        <v>-5195</v>
      </c>
      <c r="AB15" s="22">
        <f t="shared" si="0"/>
        <v>-9233</v>
      </c>
      <c r="AC15" s="22">
        <f t="shared" si="0"/>
        <v>-7111</v>
      </c>
      <c r="AD15" s="22">
        <f t="shared" si="0"/>
        <v>6778</v>
      </c>
      <c r="AE15" s="22">
        <f t="shared" si="0"/>
        <v>203</v>
      </c>
      <c r="AF15" s="22">
        <f t="shared" si="0"/>
        <v>1296</v>
      </c>
      <c r="AG15" s="22">
        <f t="shared" si="0"/>
        <v>799</v>
      </c>
      <c r="AH15" s="22">
        <f t="shared" si="0"/>
        <v>-412</v>
      </c>
      <c r="AI15" s="23">
        <f t="shared" si="3"/>
        <v>0.42583983203359327</v>
      </c>
      <c r="AJ15" s="23">
        <f t="shared" si="1"/>
        <v>3.8632500980520332E-2</v>
      </c>
      <c r="AK15" s="23">
        <f t="shared" si="1"/>
        <v>-0.54167136573813013</v>
      </c>
      <c r="AL15" s="23">
        <f t="shared" si="1"/>
        <v>-0.58298731904387835</v>
      </c>
      <c r="AM15" s="23">
        <f t="shared" si="1"/>
        <v>-0.67537122375832048</v>
      </c>
      <c r="AN15" s="23">
        <f t="shared" si="1"/>
        <v>-0.28572002571520411</v>
      </c>
      <c r="AO15" s="23">
        <f t="shared" si="1"/>
        <v>0.21824387416685451</v>
      </c>
      <c r="AP15" s="23">
        <f t="shared" si="1"/>
        <v>6.8194033861865089E-3</v>
      </c>
      <c r="AQ15" s="23">
        <f t="shared" si="1"/>
        <v>0.12407850646242222</v>
      </c>
      <c r="AR15" s="23">
        <f t="shared" si="1"/>
        <v>8.3612390121389699E-2</v>
      </c>
      <c r="AS15" s="23">
        <f t="shared" si="1"/>
        <v>-4.8826736193410762E-2</v>
      </c>
    </row>
    <row r="16" spans="1:45" x14ac:dyDescent="0.25">
      <c r="A16" s="17" t="s">
        <v>53</v>
      </c>
      <c r="B16" s="33">
        <v>12257</v>
      </c>
      <c r="C16" s="33">
        <v>13285</v>
      </c>
      <c r="D16" s="33">
        <v>15019</v>
      </c>
      <c r="E16" s="33">
        <v>15987</v>
      </c>
      <c r="F16" s="33">
        <v>17606</v>
      </c>
      <c r="G16" s="33">
        <v>26969</v>
      </c>
      <c r="H16" s="33">
        <v>39444</v>
      </c>
      <c r="I16" s="33">
        <v>39739</v>
      </c>
      <c r="J16" s="33">
        <v>17945</v>
      </c>
      <c r="K16" s="33">
        <v>18069</v>
      </c>
      <c r="L16" s="33">
        <v>14404</v>
      </c>
      <c r="M16" s="60">
        <v>13008</v>
      </c>
      <c r="N16" s="60">
        <v>9609</v>
      </c>
      <c r="O16" s="60">
        <v>4718</v>
      </c>
      <c r="P16" s="60">
        <v>6264</v>
      </c>
      <c r="Q16" s="60">
        <v>8519</v>
      </c>
      <c r="R16" s="60">
        <v>20108</v>
      </c>
      <c r="S16" s="60">
        <v>32369</v>
      </c>
      <c r="T16" s="60">
        <v>28471</v>
      </c>
      <c r="U16" s="60">
        <v>14180</v>
      </c>
      <c r="V16" s="60">
        <v>14739</v>
      </c>
      <c r="W16" s="60">
        <v>10055</v>
      </c>
      <c r="X16" s="22">
        <f t="shared" si="2"/>
        <v>751</v>
      </c>
      <c r="Y16" s="22">
        <f t="shared" si="0"/>
        <v>-3676</v>
      </c>
      <c r="Z16" s="22">
        <f t="shared" si="0"/>
        <v>-10301</v>
      </c>
      <c r="AA16" s="22">
        <f t="shared" si="0"/>
        <v>-9723</v>
      </c>
      <c r="AB16" s="22">
        <f t="shared" si="0"/>
        <v>-9087</v>
      </c>
      <c r="AC16" s="22">
        <f t="shared" si="0"/>
        <v>-6861</v>
      </c>
      <c r="AD16" s="22">
        <f t="shared" si="0"/>
        <v>-7075</v>
      </c>
      <c r="AE16" s="22">
        <f t="shared" si="0"/>
        <v>-11268</v>
      </c>
      <c r="AF16" s="22">
        <f t="shared" si="0"/>
        <v>-3765</v>
      </c>
      <c r="AG16" s="22">
        <f t="shared" si="0"/>
        <v>-3330</v>
      </c>
      <c r="AH16" s="22">
        <f t="shared" si="0"/>
        <v>-4349</v>
      </c>
      <c r="AI16" s="23">
        <f t="shared" si="3"/>
        <v>6.1271110385901932E-2</v>
      </c>
      <c r="AJ16" s="23">
        <f t="shared" si="1"/>
        <v>-0.27670304855099737</v>
      </c>
      <c r="AK16" s="23">
        <f t="shared" si="1"/>
        <v>-0.68586457154271252</v>
      </c>
      <c r="AL16" s="23">
        <f t="shared" si="1"/>
        <v>-0.60818164758866577</v>
      </c>
      <c r="AM16" s="23">
        <f t="shared" si="1"/>
        <v>-0.51613086447801881</v>
      </c>
      <c r="AN16" s="23">
        <f t="shared" si="1"/>
        <v>-0.25440320367829733</v>
      </c>
      <c r="AO16" s="23">
        <f t="shared" si="1"/>
        <v>-0.17936821823344487</v>
      </c>
      <c r="AP16" s="23">
        <f t="shared" si="1"/>
        <v>-0.28355016482548628</v>
      </c>
      <c r="AQ16" s="23">
        <f t="shared" si="1"/>
        <v>-0.20980774589022011</v>
      </c>
      <c r="AR16" s="23">
        <f t="shared" si="1"/>
        <v>-0.18429354142453927</v>
      </c>
      <c r="AS16" s="23">
        <f t="shared" si="1"/>
        <v>-0.30193001943904468</v>
      </c>
    </row>
    <row r="17" spans="1:45" x14ac:dyDescent="0.25">
      <c r="A17" s="17" t="s">
        <v>61</v>
      </c>
      <c r="B17" s="33">
        <v>10289</v>
      </c>
      <c r="C17" s="33">
        <v>9930</v>
      </c>
      <c r="D17" s="33">
        <v>10152</v>
      </c>
      <c r="E17" s="33">
        <v>10051</v>
      </c>
      <c r="F17" s="33">
        <v>12181</v>
      </c>
      <c r="G17" s="33">
        <v>19626</v>
      </c>
      <c r="H17" s="33">
        <v>26887</v>
      </c>
      <c r="I17" s="33">
        <v>26329</v>
      </c>
      <c r="J17" s="33">
        <v>10805</v>
      </c>
      <c r="K17" s="33">
        <v>12138</v>
      </c>
      <c r="L17" s="33">
        <v>11488</v>
      </c>
      <c r="M17" s="60">
        <v>8815</v>
      </c>
      <c r="N17" s="60">
        <v>8170</v>
      </c>
      <c r="O17" s="60">
        <v>4206</v>
      </c>
      <c r="P17" s="60">
        <v>4479</v>
      </c>
      <c r="Q17" s="60">
        <v>5825</v>
      </c>
      <c r="R17" s="60">
        <v>17695</v>
      </c>
      <c r="S17" s="60">
        <v>25128</v>
      </c>
      <c r="T17" s="60">
        <v>24028</v>
      </c>
      <c r="U17" s="60">
        <v>11165</v>
      </c>
      <c r="V17" s="60">
        <v>12192</v>
      </c>
      <c r="W17" s="60">
        <v>9600</v>
      </c>
      <c r="X17" s="22">
        <f t="shared" si="2"/>
        <v>-1474</v>
      </c>
      <c r="Y17" s="22">
        <f t="shared" si="0"/>
        <v>-1760</v>
      </c>
      <c r="Z17" s="22">
        <f t="shared" si="0"/>
        <v>-5946</v>
      </c>
      <c r="AA17" s="22">
        <f t="shared" si="0"/>
        <v>-5572</v>
      </c>
      <c r="AB17" s="22">
        <f t="shared" si="0"/>
        <v>-6356</v>
      </c>
      <c r="AC17" s="22">
        <f t="shared" si="0"/>
        <v>-1931</v>
      </c>
      <c r="AD17" s="22">
        <f t="shared" si="0"/>
        <v>-1759</v>
      </c>
      <c r="AE17" s="22">
        <f t="shared" si="0"/>
        <v>-2301</v>
      </c>
      <c r="AF17" s="22">
        <f t="shared" si="0"/>
        <v>360</v>
      </c>
      <c r="AG17" s="22">
        <f t="shared" si="0"/>
        <v>54</v>
      </c>
      <c r="AH17" s="22">
        <f t="shared" si="0"/>
        <v>-1888</v>
      </c>
      <c r="AI17" s="23">
        <f t="shared" si="3"/>
        <v>-0.1432597920108854</v>
      </c>
      <c r="AJ17" s="23">
        <f t="shared" si="1"/>
        <v>-0.1772406847935549</v>
      </c>
      <c r="AK17" s="23">
        <f t="shared" si="1"/>
        <v>-0.5856973995271868</v>
      </c>
      <c r="AL17" s="23">
        <f t="shared" si="1"/>
        <v>-0.55437269923390708</v>
      </c>
      <c r="AM17" s="23">
        <f t="shared" si="1"/>
        <v>-0.52179624004597325</v>
      </c>
      <c r="AN17" s="23">
        <f t="shared" si="1"/>
        <v>-9.8389890960970144E-2</v>
      </c>
      <c r="AO17" s="23">
        <f t="shared" si="1"/>
        <v>-6.5421951128798297E-2</v>
      </c>
      <c r="AP17" s="23">
        <f t="shared" si="1"/>
        <v>-8.7394128147669864E-2</v>
      </c>
      <c r="AQ17" s="23">
        <f t="shared" si="1"/>
        <v>3.3317908375751965E-2</v>
      </c>
      <c r="AR17" s="23">
        <f t="shared" si="1"/>
        <v>4.448838358872961E-3</v>
      </c>
      <c r="AS17" s="23">
        <f t="shared" si="1"/>
        <v>-0.16434540389972144</v>
      </c>
    </row>
    <row r="18" spans="1:45" x14ac:dyDescent="0.25">
      <c r="A18" s="17" t="s">
        <v>52</v>
      </c>
      <c r="B18" s="33">
        <v>4784</v>
      </c>
      <c r="C18" s="33">
        <v>6909</v>
      </c>
      <c r="D18" s="33">
        <v>9252</v>
      </c>
      <c r="E18" s="33">
        <v>12572</v>
      </c>
      <c r="F18" s="33">
        <v>14336</v>
      </c>
      <c r="G18" s="33">
        <v>19371</v>
      </c>
      <c r="H18" s="33">
        <v>32977</v>
      </c>
      <c r="I18" s="33">
        <v>28920</v>
      </c>
      <c r="J18" s="33">
        <v>13807</v>
      </c>
      <c r="K18" s="33">
        <v>14449</v>
      </c>
      <c r="L18" s="33">
        <v>11885</v>
      </c>
      <c r="M18" s="60">
        <v>3248</v>
      </c>
      <c r="N18" s="60">
        <v>3363</v>
      </c>
      <c r="O18" s="60">
        <v>2059</v>
      </c>
      <c r="P18" s="60">
        <v>3145</v>
      </c>
      <c r="Q18" s="60">
        <v>4534</v>
      </c>
      <c r="R18" s="60">
        <v>14046</v>
      </c>
      <c r="S18" s="60">
        <v>22775</v>
      </c>
      <c r="T18" s="60">
        <v>19564</v>
      </c>
      <c r="U18" s="60">
        <v>10716</v>
      </c>
      <c r="V18" s="60">
        <v>12223</v>
      </c>
      <c r="W18" s="60">
        <v>7759</v>
      </c>
      <c r="X18" s="22">
        <f t="shared" si="2"/>
        <v>-1536</v>
      </c>
      <c r="Y18" s="22">
        <f t="shared" si="0"/>
        <v>-3546</v>
      </c>
      <c r="Z18" s="22">
        <f t="shared" si="0"/>
        <v>-7193</v>
      </c>
      <c r="AA18" s="22">
        <f t="shared" si="0"/>
        <v>-9427</v>
      </c>
      <c r="AB18" s="22">
        <f t="shared" si="0"/>
        <v>-9802</v>
      </c>
      <c r="AC18" s="22">
        <f t="shared" si="0"/>
        <v>-5325</v>
      </c>
      <c r="AD18" s="22">
        <f t="shared" si="0"/>
        <v>-10202</v>
      </c>
      <c r="AE18" s="22">
        <f t="shared" si="0"/>
        <v>-9356</v>
      </c>
      <c r="AF18" s="22">
        <f t="shared" si="0"/>
        <v>-3091</v>
      </c>
      <c r="AG18" s="22">
        <f t="shared" si="0"/>
        <v>-2226</v>
      </c>
      <c r="AH18" s="22">
        <f t="shared" si="0"/>
        <v>-4126</v>
      </c>
      <c r="AI18" s="23">
        <f t="shared" si="3"/>
        <v>-0.32107023411371238</v>
      </c>
      <c r="AJ18" s="23">
        <f t="shared" si="1"/>
        <v>-0.5132435953104646</v>
      </c>
      <c r="AK18" s="23">
        <f t="shared" si="1"/>
        <v>-0.77745352356247299</v>
      </c>
      <c r="AL18" s="23">
        <f t="shared" si="1"/>
        <v>-0.74984091632198535</v>
      </c>
      <c r="AM18" s="23">
        <f t="shared" si="1"/>
        <v>-0.6837332589285714</v>
      </c>
      <c r="AN18" s="23">
        <f t="shared" si="1"/>
        <v>-0.2748954622889887</v>
      </c>
      <c r="AO18" s="23">
        <f t="shared" si="1"/>
        <v>-0.30936713466961824</v>
      </c>
      <c r="AP18" s="23">
        <f t="shared" si="1"/>
        <v>-0.32351313969571233</v>
      </c>
      <c r="AQ18" s="23">
        <f t="shared" si="1"/>
        <v>-0.22387194901137106</v>
      </c>
      <c r="AR18" s="23">
        <f t="shared" si="1"/>
        <v>-0.15405910443629317</v>
      </c>
      <c r="AS18" s="23">
        <f t="shared" si="1"/>
        <v>-0.34716028607488431</v>
      </c>
    </row>
    <row r="19" spans="1:45" x14ac:dyDescent="0.25">
      <c r="A19" s="17" t="s">
        <v>60</v>
      </c>
      <c r="B19" s="33">
        <v>4316</v>
      </c>
      <c r="C19" s="33">
        <v>3734</v>
      </c>
      <c r="D19" s="33">
        <v>4546</v>
      </c>
      <c r="E19" s="33">
        <v>5169</v>
      </c>
      <c r="F19" s="33">
        <v>7361</v>
      </c>
      <c r="G19" s="33">
        <v>11709</v>
      </c>
      <c r="H19" s="33">
        <v>22350</v>
      </c>
      <c r="I19" s="33">
        <v>16860</v>
      </c>
      <c r="J19" s="33">
        <v>6961</v>
      </c>
      <c r="K19" s="33">
        <v>6418</v>
      </c>
      <c r="L19" s="33">
        <v>5660</v>
      </c>
      <c r="M19" s="60">
        <v>4744</v>
      </c>
      <c r="N19" s="60">
        <v>4076</v>
      </c>
      <c r="O19" s="60">
        <v>4040</v>
      </c>
      <c r="P19" s="60">
        <v>4609</v>
      </c>
      <c r="Q19" s="60">
        <v>6259</v>
      </c>
      <c r="R19" s="60">
        <v>9201</v>
      </c>
      <c r="S19" s="60">
        <v>15949</v>
      </c>
      <c r="T19" s="60">
        <v>15821</v>
      </c>
      <c r="U19" s="60">
        <v>7310</v>
      </c>
      <c r="V19" s="60">
        <v>7195</v>
      </c>
      <c r="W19" s="60">
        <v>5081</v>
      </c>
      <c r="X19" s="22">
        <f t="shared" si="2"/>
        <v>428</v>
      </c>
      <c r="Y19" s="22">
        <f t="shared" si="0"/>
        <v>342</v>
      </c>
      <c r="Z19" s="22">
        <f t="shared" si="0"/>
        <v>-506</v>
      </c>
      <c r="AA19" s="22">
        <f t="shared" si="0"/>
        <v>-560</v>
      </c>
      <c r="AB19" s="22">
        <f t="shared" si="0"/>
        <v>-1102</v>
      </c>
      <c r="AC19" s="22">
        <f t="shared" si="0"/>
        <v>-2508</v>
      </c>
      <c r="AD19" s="22">
        <f t="shared" si="0"/>
        <v>-6401</v>
      </c>
      <c r="AE19" s="22">
        <f t="shared" si="0"/>
        <v>-1039</v>
      </c>
      <c r="AF19" s="22">
        <f t="shared" si="0"/>
        <v>349</v>
      </c>
      <c r="AG19" s="22">
        <f t="shared" si="0"/>
        <v>777</v>
      </c>
      <c r="AH19" s="22">
        <f t="shared" si="0"/>
        <v>-579</v>
      </c>
      <c r="AI19" s="23">
        <f t="shared" si="3"/>
        <v>9.9165894346617239E-2</v>
      </c>
      <c r="AJ19" s="23">
        <f t="shared" si="1"/>
        <v>9.1590787359400114E-2</v>
      </c>
      <c r="AK19" s="23">
        <f t="shared" si="1"/>
        <v>-0.11130664320281566</v>
      </c>
      <c r="AL19" s="23">
        <f t="shared" si="1"/>
        <v>-0.10833816985877345</v>
      </c>
      <c r="AM19" s="23">
        <f t="shared" si="1"/>
        <v>-0.14970792011954898</v>
      </c>
      <c r="AN19" s="23">
        <f t="shared" si="1"/>
        <v>-0.21419420958237254</v>
      </c>
      <c r="AO19" s="23">
        <f t="shared" si="1"/>
        <v>-0.28639821029082774</v>
      </c>
      <c r="AP19" s="23">
        <f t="shared" si="1"/>
        <v>-6.1625148279952552E-2</v>
      </c>
      <c r="AQ19" s="23">
        <f t="shared" si="1"/>
        <v>5.0136474644447634E-2</v>
      </c>
      <c r="AR19" s="23">
        <f t="shared" si="1"/>
        <v>0.12106575257089436</v>
      </c>
      <c r="AS19" s="23">
        <f t="shared" si="1"/>
        <v>-0.10229681978798587</v>
      </c>
    </row>
    <row r="20" spans="1:45" x14ac:dyDescent="0.25">
      <c r="A20" s="17" t="s">
        <v>48</v>
      </c>
      <c r="B20" s="33">
        <v>1258</v>
      </c>
      <c r="C20" s="33">
        <v>1181</v>
      </c>
      <c r="D20" s="33">
        <v>1019</v>
      </c>
      <c r="E20" s="33">
        <v>1614</v>
      </c>
      <c r="F20" s="33">
        <v>2361</v>
      </c>
      <c r="G20" s="33">
        <v>5852</v>
      </c>
      <c r="H20" s="33">
        <v>11662</v>
      </c>
      <c r="I20" s="33">
        <v>8510</v>
      </c>
      <c r="J20" s="33">
        <v>2082</v>
      </c>
      <c r="K20" s="33">
        <v>2090</v>
      </c>
      <c r="L20" s="33">
        <v>1635</v>
      </c>
      <c r="M20" s="60">
        <v>1057</v>
      </c>
      <c r="N20" s="60">
        <v>1116</v>
      </c>
      <c r="O20" s="60">
        <v>1553</v>
      </c>
      <c r="P20" s="60">
        <v>1914</v>
      </c>
      <c r="Q20" s="60">
        <v>3695</v>
      </c>
      <c r="R20" s="60">
        <v>5735</v>
      </c>
      <c r="S20" s="60">
        <v>16212</v>
      </c>
      <c r="T20" s="60">
        <v>9915</v>
      </c>
      <c r="U20" s="60">
        <v>3800</v>
      </c>
      <c r="V20" s="60">
        <v>3740</v>
      </c>
      <c r="W20" s="60">
        <v>2564</v>
      </c>
      <c r="X20" s="22">
        <f t="shared" si="2"/>
        <v>-201</v>
      </c>
      <c r="Y20" s="22">
        <f t="shared" si="0"/>
        <v>-65</v>
      </c>
      <c r="Z20" s="22">
        <f t="shared" si="0"/>
        <v>534</v>
      </c>
      <c r="AA20" s="22">
        <f t="shared" si="0"/>
        <v>300</v>
      </c>
      <c r="AB20" s="22">
        <f t="shared" si="0"/>
        <v>1334</v>
      </c>
      <c r="AC20" s="22">
        <f t="shared" si="0"/>
        <v>-117</v>
      </c>
      <c r="AD20" s="22">
        <f t="shared" si="0"/>
        <v>4550</v>
      </c>
      <c r="AE20" s="22">
        <f t="shared" si="0"/>
        <v>1405</v>
      </c>
      <c r="AF20" s="22">
        <f t="shared" si="0"/>
        <v>1718</v>
      </c>
      <c r="AG20" s="22">
        <f t="shared" si="0"/>
        <v>1650</v>
      </c>
      <c r="AH20" s="22">
        <f t="shared" si="0"/>
        <v>929</v>
      </c>
      <c r="AI20" s="23">
        <f t="shared" si="3"/>
        <v>-0.15977742448330684</v>
      </c>
      <c r="AJ20" s="23">
        <f t="shared" si="1"/>
        <v>-5.5038103302286201E-2</v>
      </c>
      <c r="AK20" s="23">
        <f t="shared" si="1"/>
        <v>0.5240431795878312</v>
      </c>
      <c r="AL20" s="23">
        <f t="shared" si="1"/>
        <v>0.18587360594795538</v>
      </c>
      <c r="AM20" s="23">
        <f t="shared" si="1"/>
        <v>0.56501482422702243</v>
      </c>
      <c r="AN20" s="23">
        <f t="shared" si="1"/>
        <v>-1.9993164730006837E-2</v>
      </c>
      <c r="AO20" s="23">
        <f t="shared" si="1"/>
        <v>0.39015606242496997</v>
      </c>
      <c r="AP20" s="23">
        <f t="shared" si="1"/>
        <v>0.16509988249118684</v>
      </c>
      <c r="AQ20" s="23">
        <f t="shared" si="1"/>
        <v>0.82516810758885684</v>
      </c>
      <c r="AR20" s="23">
        <f t="shared" si="1"/>
        <v>0.78947368421052633</v>
      </c>
      <c r="AS20" s="23">
        <f t="shared" si="1"/>
        <v>0.5681957186544343</v>
      </c>
    </row>
    <row r="21" spans="1:45" x14ac:dyDescent="0.25">
      <c r="A21" s="17" t="s">
        <v>54</v>
      </c>
      <c r="B21" s="33">
        <v>1813</v>
      </c>
      <c r="C21" s="33">
        <v>1265</v>
      </c>
      <c r="D21" s="33">
        <v>1705</v>
      </c>
      <c r="E21" s="33">
        <v>1614</v>
      </c>
      <c r="F21" s="33">
        <v>3299</v>
      </c>
      <c r="G21" s="33">
        <v>4890</v>
      </c>
      <c r="H21" s="33">
        <v>8646</v>
      </c>
      <c r="I21" s="33">
        <v>8976</v>
      </c>
      <c r="J21" s="33">
        <v>3375</v>
      </c>
      <c r="K21" s="33">
        <v>2949</v>
      </c>
      <c r="L21" s="33">
        <v>2666</v>
      </c>
      <c r="M21" s="60">
        <v>1427</v>
      </c>
      <c r="N21" s="60">
        <v>1466</v>
      </c>
      <c r="O21" s="60">
        <v>901</v>
      </c>
      <c r="P21" s="60">
        <v>987</v>
      </c>
      <c r="Q21" s="60">
        <v>1620</v>
      </c>
      <c r="R21" s="60">
        <v>3635</v>
      </c>
      <c r="S21" s="60">
        <v>12609</v>
      </c>
      <c r="T21" s="60">
        <v>8373</v>
      </c>
      <c r="U21" s="60">
        <v>3712</v>
      </c>
      <c r="V21" s="60">
        <v>2590</v>
      </c>
      <c r="W21" s="60">
        <v>1798</v>
      </c>
      <c r="X21" s="22">
        <f t="shared" si="2"/>
        <v>-386</v>
      </c>
      <c r="Y21" s="22">
        <f t="shared" si="0"/>
        <v>201</v>
      </c>
      <c r="Z21" s="22">
        <f t="shared" si="0"/>
        <v>-804</v>
      </c>
      <c r="AA21" s="22">
        <f t="shared" si="0"/>
        <v>-627</v>
      </c>
      <c r="AB21" s="22">
        <f t="shared" si="0"/>
        <v>-1679</v>
      </c>
      <c r="AC21" s="22">
        <f t="shared" si="0"/>
        <v>-1255</v>
      </c>
      <c r="AD21" s="22">
        <f t="shared" si="0"/>
        <v>3963</v>
      </c>
      <c r="AE21" s="22">
        <f t="shared" si="0"/>
        <v>-603</v>
      </c>
      <c r="AF21" s="22">
        <f t="shared" si="0"/>
        <v>337</v>
      </c>
      <c r="AG21" s="22">
        <f t="shared" si="0"/>
        <v>-359</v>
      </c>
      <c r="AH21" s="22">
        <f t="shared" si="0"/>
        <v>-868</v>
      </c>
      <c r="AI21" s="23">
        <f t="shared" si="3"/>
        <v>-0.21290678433535576</v>
      </c>
      <c r="AJ21" s="23">
        <f t="shared" si="1"/>
        <v>0.15889328063241107</v>
      </c>
      <c r="AK21" s="23">
        <f t="shared" si="1"/>
        <v>-0.47155425219941349</v>
      </c>
      <c r="AL21" s="23">
        <f t="shared" si="1"/>
        <v>-0.38847583643122674</v>
      </c>
      <c r="AM21" s="23">
        <f t="shared" si="1"/>
        <v>-0.50894210366777815</v>
      </c>
      <c r="AN21" s="23">
        <f t="shared" si="1"/>
        <v>-0.25664621676891614</v>
      </c>
      <c r="AO21" s="23">
        <f t="shared" si="1"/>
        <v>0.45836224843858431</v>
      </c>
      <c r="AP21" s="23">
        <f t="shared" si="1"/>
        <v>-6.7179144385026743E-2</v>
      </c>
      <c r="AQ21" s="23">
        <f t="shared" si="1"/>
        <v>9.9851851851851858E-2</v>
      </c>
      <c r="AR21" s="23">
        <f t="shared" si="1"/>
        <v>-0.12173618175652763</v>
      </c>
      <c r="AS21" s="23">
        <f t="shared" si="1"/>
        <v>-0.32558139534883723</v>
      </c>
    </row>
    <row r="22" spans="1:45" x14ac:dyDescent="0.25">
      <c r="A22" s="17" t="s">
        <v>51</v>
      </c>
      <c r="B22" s="33">
        <v>2688</v>
      </c>
      <c r="C22" s="33">
        <v>2607</v>
      </c>
      <c r="D22" s="33">
        <v>2482</v>
      </c>
      <c r="E22" s="33">
        <v>2209</v>
      </c>
      <c r="F22" s="33">
        <v>3427</v>
      </c>
      <c r="G22" s="33">
        <v>6013</v>
      </c>
      <c r="H22" s="33">
        <v>5888</v>
      </c>
      <c r="I22" s="33">
        <v>8266</v>
      </c>
      <c r="J22" s="33">
        <v>3750</v>
      </c>
      <c r="K22" s="33">
        <v>3505</v>
      </c>
      <c r="L22" s="33">
        <v>2950</v>
      </c>
      <c r="M22" s="60">
        <v>2314</v>
      </c>
      <c r="N22" s="60">
        <v>2485</v>
      </c>
      <c r="O22" s="60">
        <v>1456</v>
      </c>
      <c r="P22" s="60">
        <v>1408</v>
      </c>
      <c r="Q22" s="60">
        <v>1623</v>
      </c>
      <c r="R22" s="60">
        <v>3897</v>
      </c>
      <c r="S22" s="60">
        <v>6930</v>
      </c>
      <c r="T22" s="60">
        <v>7446</v>
      </c>
      <c r="U22" s="60">
        <v>4367</v>
      </c>
      <c r="V22" s="60">
        <v>3084</v>
      </c>
      <c r="W22" s="60">
        <v>2598</v>
      </c>
      <c r="X22" s="22">
        <f t="shared" si="2"/>
        <v>-374</v>
      </c>
      <c r="Y22" s="22">
        <f t="shared" si="2"/>
        <v>-122</v>
      </c>
      <c r="Z22" s="22">
        <f t="shared" si="2"/>
        <v>-1026</v>
      </c>
      <c r="AA22" s="22">
        <f t="shared" si="2"/>
        <v>-801</v>
      </c>
      <c r="AB22" s="22">
        <f t="shared" si="2"/>
        <v>-1804</v>
      </c>
      <c r="AC22" s="22">
        <f t="shared" si="2"/>
        <v>-2116</v>
      </c>
      <c r="AD22" s="22">
        <f t="shared" si="2"/>
        <v>1042</v>
      </c>
      <c r="AE22" s="22">
        <f t="shared" si="2"/>
        <v>-820</v>
      </c>
      <c r="AF22" s="22">
        <f t="shared" si="2"/>
        <v>617</v>
      </c>
      <c r="AG22" s="22">
        <f t="shared" si="2"/>
        <v>-421</v>
      </c>
      <c r="AH22" s="22">
        <f t="shared" si="2"/>
        <v>-352</v>
      </c>
      <c r="AI22" s="23">
        <f t="shared" si="3"/>
        <v>-0.13913690476190477</v>
      </c>
      <c r="AJ22" s="23">
        <f t="shared" si="3"/>
        <v>-4.6797084771768319E-2</v>
      </c>
      <c r="AK22" s="23">
        <f t="shared" si="3"/>
        <v>-0.41337630942788073</v>
      </c>
      <c r="AL22" s="23">
        <f t="shared" si="3"/>
        <v>-0.3626075147125396</v>
      </c>
      <c r="AM22" s="23">
        <f t="shared" si="3"/>
        <v>-0.52640793697111177</v>
      </c>
      <c r="AN22" s="23">
        <f t="shared" si="3"/>
        <v>-0.35190420755030766</v>
      </c>
      <c r="AO22" s="23">
        <f t="shared" si="3"/>
        <v>0.17697010869565216</v>
      </c>
      <c r="AP22" s="23">
        <f t="shared" si="3"/>
        <v>-9.9201548511976767E-2</v>
      </c>
      <c r="AQ22" s="23">
        <f t="shared" si="3"/>
        <v>0.16453333333333334</v>
      </c>
      <c r="AR22" s="23">
        <f t="shared" si="3"/>
        <v>-0.12011412268188303</v>
      </c>
      <c r="AS22" s="23">
        <f t="shared" si="3"/>
        <v>-0.11932203389830509</v>
      </c>
    </row>
    <row r="23" spans="1:45" x14ac:dyDescent="0.25">
      <c r="A23" s="17" t="s">
        <v>50</v>
      </c>
      <c r="B23" s="33">
        <v>2154</v>
      </c>
      <c r="C23" s="33">
        <v>2206</v>
      </c>
      <c r="D23" s="33">
        <v>2288</v>
      </c>
      <c r="E23" s="33">
        <v>2840</v>
      </c>
      <c r="F23" s="33">
        <v>2868</v>
      </c>
      <c r="G23" s="33">
        <v>3816</v>
      </c>
      <c r="H23" s="33">
        <v>7844</v>
      </c>
      <c r="I23" s="33">
        <v>5932</v>
      </c>
      <c r="J23" s="33">
        <v>2457</v>
      </c>
      <c r="K23" s="33">
        <v>2358</v>
      </c>
      <c r="L23" s="33">
        <v>1698</v>
      </c>
      <c r="M23" s="60">
        <v>1687</v>
      </c>
      <c r="N23" s="60">
        <v>1629</v>
      </c>
      <c r="O23" s="60">
        <v>1713</v>
      </c>
      <c r="P23" s="60">
        <v>1587</v>
      </c>
      <c r="Q23" s="60">
        <v>1353</v>
      </c>
      <c r="R23" s="60">
        <v>3942</v>
      </c>
      <c r="S23" s="60">
        <v>8165</v>
      </c>
      <c r="T23" s="60">
        <v>7862</v>
      </c>
      <c r="U23" s="60">
        <v>3252</v>
      </c>
      <c r="V23" s="60">
        <v>2730</v>
      </c>
      <c r="W23" s="60">
        <v>1812</v>
      </c>
      <c r="X23" s="22">
        <f t="shared" si="2"/>
        <v>-467</v>
      </c>
      <c r="Y23" s="22">
        <f t="shared" si="2"/>
        <v>-577</v>
      </c>
      <c r="Z23" s="22">
        <f t="shared" si="2"/>
        <v>-575</v>
      </c>
      <c r="AA23" s="22">
        <f t="shared" si="2"/>
        <v>-1253</v>
      </c>
      <c r="AB23" s="22">
        <f t="shared" si="2"/>
        <v>-1515</v>
      </c>
      <c r="AC23" s="22">
        <f t="shared" si="2"/>
        <v>126</v>
      </c>
      <c r="AD23" s="22">
        <f t="shared" si="2"/>
        <v>321</v>
      </c>
      <c r="AE23" s="22">
        <f t="shared" si="2"/>
        <v>1930</v>
      </c>
      <c r="AF23" s="22">
        <f t="shared" si="2"/>
        <v>795</v>
      </c>
      <c r="AG23" s="22">
        <f t="shared" si="2"/>
        <v>372</v>
      </c>
      <c r="AH23" s="22">
        <f t="shared" si="2"/>
        <v>114</v>
      </c>
      <c r="AI23" s="23">
        <f t="shared" si="3"/>
        <v>-0.21680594243268339</v>
      </c>
      <c r="AJ23" s="23">
        <f t="shared" si="3"/>
        <v>-0.26155938349954672</v>
      </c>
      <c r="AK23" s="23">
        <f t="shared" si="3"/>
        <v>-0.2513111888111888</v>
      </c>
      <c r="AL23" s="23">
        <f t="shared" si="3"/>
        <v>-0.44119718309859157</v>
      </c>
      <c r="AM23" s="23">
        <f t="shared" si="3"/>
        <v>-0.52824267782426781</v>
      </c>
      <c r="AN23" s="23">
        <f t="shared" si="3"/>
        <v>3.3018867924528301E-2</v>
      </c>
      <c r="AO23" s="23">
        <f t="shared" si="3"/>
        <v>4.0922998470168281E-2</v>
      </c>
      <c r="AP23" s="23">
        <f t="shared" si="3"/>
        <v>0.32535401213755899</v>
      </c>
      <c r="AQ23" s="23">
        <f t="shared" si="3"/>
        <v>0.32356532356532358</v>
      </c>
      <c r="AR23" s="23">
        <f t="shared" si="3"/>
        <v>0.15776081424936386</v>
      </c>
      <c r="AS23" s="23">
        <f t="shared" si="3"/>
        <v>6.7137809187279157E-2</v>
      </c>
    </row>
    <row r="24" spans="1:45" x14ac:dyDescent="0.25">
      <c r="A24" s="17" t="s">
        <v>56</v>
      </c>
      <c r="B24" s="33">
        <v>1665</v>
      </c>
      <c r="C24" s="33">
        <v>1582</v>
      </c>
      <c r="D24" s="33">
        <v>1564</v>
      </c>
      <c r="E24" s="33">
        <v>1796</v>
      </c>
      <c r="F24" s="33">
        <v>2765</v>
      </c>
      <c r="G24" s="33">
        <v>3609</v>
      </c>
      <c r="H24" s="33">
        <v>2552</v>
      </c>
      <c r="I24" s="33">
        <v>5461</v>
      </c>
      <c r="J24" s="33">
        <v>3395</v>
      </c>
      <c r="K24" s="33">
        <v>2330</v>
      </c>
      <c r="L24" s="33">
        <v>2084</v>
      </c>
      <c r="M24" s="60">
        <v>1267</v>
      </c>
      <c r="N24" s="60">
        <v>1465</v>
      </c>
      <c r="O24" s="60">
        <v>5618</v>
      </c>
      <c r="P24" s="60">
        <v>1647</v>
      </c>
      <c r="Q24" s="60">
        <v>1948</v>
      </c>
      <c r="R24" s="60">
        <v>4040</v>
      </c>
      <c r="S24" s="60">
        <v>3397</v>
      </c>
      <c r="T24" s="60">
        <v>4326</v>
      </c>
      <c r="U24" s="60">
        <v>3104</v>
      </c>
      <c r="V24" s="60">
        <v>3071</v>
      </c>
      <c r="W24" s="60">
        <v>2748</v>
      </c>
      <c r="X24" s="22">
        <f t="shared" si="2"/>
        <v>-398</v>
      </c>
      <c r="Y24" s="22">
        <f t="shared" si="2"/>
        <v>-117</v>
      </c>
      <c r="Z24" s="22">
        <f t="shared" si="2"/>
        <v>4054</v>
      </c>
      <c r="AA24" s="22">
        <f t="shared" si="2"/>
        <v>-149</v>
      </c>
      <c r="AB24" s="22">
        <f t="shared" si="2"/>
        <v>-817</v>
      </c>
      <c r="AC24" s="22">
        <f t="shared" si="2"/>
        <v>431</v>
      </c>
      <c r="AD24" s="22">
        <f t="shared" si="2"/>
        <v>845</v>
      </c>
      <c r="AE24" s="22">
        <f t="shared" si="2"/>
        <v>-1135</v>
      </c>
      <c r="AF24" s="22">
        <f t="shared" si="2"/>
        <v>-291</v>
      </c>
      <c r="AG24" s="22">
        <f t="shared" si="2"/>
        <v>741</v>
      </c>
      <c r="AH24" s="22">
        <f t="shared" si="2"/>
        <v>664</v>
      </c>
      <c r="AI24" s="23">
        <f t="shared" si="3"/>
        <v>-0.23903903903903903</v>
      </c>
      <c r="AJ24" s="23">
        <f t="shared" si="3"/>
        <v>-7.3957016434892539E-2</v>
      </c>
      <c r="AK24" s="23">
        <f t="shared" si="3"/>
        <v>2.5920716112531967</v>
      </c>
      <c r="AL24" s="23">
        <f t="shared" si="3"/>
        <v>-8.2962138084632514E-2</v>
      </c>
      <c r="AM24" s="23">
        <f t="shared" si="3"/>
        <v>-0.29547920433996383</v>
      </c>
      <c r="AN24" s="23">
        <f t="shared" si="3"/>
        <v>0.11942366306456081</v>
      </c>
      <c r="AO24" s="23">
        <f t="shared" si="3"/>
        <v>0.3311128526645768</v>
      </c>
      <c r="AP24" s="23">
        <f t="shared" si="3"/>
        <v>-0.2078373924189709</v>
      </c>
      <c r="AQ24" s="23">
        <f t="shared" si="3"/>
        <v>-8.5714285714285715E-2</v>
      </c>
      <c r="AR24" s="23">
        <f t="shared" si="3"/>
        <v>0.31802575107296138</v>
      </c>
      <c r="AS24" s="23">
        <f t="shared" si="3"/>
        <v>0.31861804222648754</v>
      </c>
    </row>
    <row r="25" spans="1:45" s="99" customFormat="1" x14ac:dyDescent="0.25">
      <c r="A25" s="6" t="s">
        <v>104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</row>
    <row r="27" spans="1:45" x14ac:dyDescent="0.25">
      <c r="A27" s="4" t="s">
        <v>63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</row>
    <row r="28" spans="1:45" x14ac:dyDescent="0.25">
      <c r="A28" s="22"/>
      <c r="B28" s="9" t="s">
        <v>35</v>
      </c>
      <c r="C28" s="9" t="s">
        <v>36</v>
      </c>
      <c r="D28" s="9" t="s">
        <v>0</v>
      </c>
      <c r="E28" s="51" t="s">
        <v>1</v>
      </c>
      <c r="F28" s="51" t="s">
        <v>2</v>
      </c>
      <c r="G28" s="51" t="s">
        <v>3</v>
      </c>
      <c r="H28" s="51" t="s">
        <v>4</v>
      </c>
      <c r="I28" s="51" t="s">
        <v>37</v>
      </c>
      <c r="J28" s="51" t="s">
        <v>38</v>
      </c>
      <c r="K28" s="51" t="s">
        <v>39</v>
      </c>
      <c r="L28" s="52" t="s">
        <v>40</v>
      </c>
      <c r="M28" s="47" t="s">
        <v>35</v>
      </c>
      <c r="N28" s="47" t="s">
        <v>36</v>
      </c>
      <c r="O28" s="47" t="s">
        <v>0</v>
      </c>
      <c r="P28" s="53" t="s">
        <v>1</v>
      </c>
      <c r="Q28" s="53" t="s">
        <v>2</v>
      </c>
      <c r="R28" s="53" t="s">
        <v>3</v>
      </c>
      <c r="S28" s="53" t="s">
        <v>4</v>
      </c>
      <c r="T28" s="53" t="s">
        <v>37</v>
      </c>
      <c r="U28" s="53" t="s">
        <v>38</v>
      </c>
      <c r="V28" s="53" t="s">
        <v>39</v>
      </c>
      <c r="W28" s="54" t="s">
        <v>40</v>
      </c>
      <c r="X28" s="101" t="s">
        <v>41</v>
      </c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 t="s">
        <v>41</v>
      </c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</row>
    <row r="29" spans="1:45" x14ac:dyDescent="0.25">
      <c r="A29" s="41"/>
      <c r="B29" s="52" t="s">
        <v>5</v>
      </c>
      <c r="C29" s="52" t="s">
        <v>5</v>
      </c>
      <c r="D29" s="52" t="s">
        <v>5</v>
      </c>
      <c r="E29" s="52" t="s">
        <v>5</v>
      </c>
      <c r="F29" s="52" t="s">
        <v>5</v>
      </c>
      <c r="G29" s="52" t="s">
        <v>5</v>
      </c>
      <c r="H29" s="52" t="s">
        <v>5</v>
      </c>
      <c r="I29" s="52" t="s">
        <v>5</v>
      </c>
      <c r="J29" s="52" t="s">
        <v>5</v>
      </c>
      <c r="K29" s="52" t="s">
        <v>5</v>
      </c>
      <c r="L29" s="52" t="s">
        <v>5</v>
      </c>
      <c r="M29" s="54" t="s">
        <v>7</v>
      </c>
      <c r="N29" s="54" t="s">
        <v>7</v>
      </c>
      <c r="O29" s="54" t="s">
        <v>7</v>
      </c>
      <c r="P29" s="54" t="s">
        <v>7</v>
      </c>
      <c r="Q29" s="54" t="s">
        <v>7</v>
      </c>
      <c r="R29" s="54" t="s">
        <v>7</v>
      </c>
      <c r="S29" s="54" t="s">
        <v>7</v>
      </c>
      <c r="T29" s="54" t="s">
        <v>7</v>
      </c>
      <c r="U29" s="54" t="s">
        <v>7</v>
      </c>
      <c r="V29" s="54" t="s">
        <v>7</v>
      </c>
      <c r="W29" s="54" t="s">
        <v>7</v>
      </c>
      <c r="X29" s="10" t="s">
        <v>35</v>
      </c>
      <c r="Y29" s="10" t="s">
        <v>36</v>
      </c>
      <c r="Z29" s="10" t="s">
        <v>0</v>
      </c>
      <c r="AA29" s="11" t="s">
        <v>1</v>
      </c>
      <c r="AB29" s="11" t="s">
        <v>2</v>
      </c>
      <c r="AC29" s="11" t="s">
        <v>3</v>
      </c>
      <c r="AD29" s="11" t="s">
        <v>4</v>
      </c>
      <c r="AE29" s="11" t="s">
        <v>37</v>
      </c>
      <c r="AF29" s="11" t="s">
        <v>38</v>
      </c>
      <c r="AG29" s="11" t="s">
        <v>39</v>
      </c>
      <c r="AH29" s="15" t="s">
        <v>40</v>
      </c>
      <c r="AI29" s="12" t="s">
        <v>35</v>
      </c>
      <c r="AJ29" s="12" t="s">
        <v>36</v>
      </c>
      <c r="AK29" s="12" t="s">
        <v>0</v>
      </c>
      <c r="AL29" s="13" t="s">
        <v>1</v>
      </c>
      <c r="AM29" s="13" t="s">
        <v>2</v>
      </c>
      <c r="AN29" s="13" t="s">
        <v>3</v>
      </c>
      <c r="AO29" s="13" t="s">
        <v>4</v>
      </c>
      <c r="AP29" s="13" t="s">
        <v>37</v>
      </c>
      <c r="AQ29" s="13" t="s">
        <v>38</v>
      </c>
      <c r="AR29" s="13" t="s">
        <v>39</v>
      </c>
      <c r="AS29" s="16" t="s">
        <v>40</v>
      </c>
    </row>
    <row r="30" spans="1:45" x14ac:dyDescent="0.25">
      <c r="A30" s="17" t="s">
        <v>8</v>
      </c>
      <c r="B30" s="33">
        <v>155230</v>
      </c>
      <c r="C30" s="33">
        <v>171453</v>
      </c>
      <c r="D30" s="33">
        <v>174655</v>
      </c>
      <c r="E30" s="33">
        <v>175689</v>
      </c>
      <c r="F30" s="33">
        <v>181785</v>
      </c>
      <c r="G30" s="33">
        <v>263938</v>
      </c>
      <c r="H30" s="33">
        <v>366434</v>
      </c>
      <c r="I30" s="33">
        <v>344526</v>
      </c>
      <c r="J30" s="33">
        <v>175897</v>
      </c>
      <c r="K30" s="33">
        <v>198889</v>
      </c>
      <c r="L30" s="33">
        <v>189981</v>
      </c>
      <c r="M30" s="60">
        <v>148204</v>
      </c>
      <c r="N30" s="60">
        <v>149016</v>
      </c>
      <c r="O30" s="60">
        <v>87759</v>
      </c>
      <c r="P30" s="60">
        <v>96862</v>
      </c>
      <c r="Q30" s="60">
        <v>134579</v>
      </c>
      <c r="R30" s="60">
        <v>312223</v>
      </c>
      <c r="S30" s="60">
        <v>519565</v>
      </c>
      <c r="T30" s="60">
        <v>418192</v>
      </c>
      <c r="U30" s="60">
        <v>228164</v>
      </c>
      <c r="V30" s="60">
        <v>240698</v>
      </c>
      <c r="W30" s="60">
        <v>175187</v>
      </c>
      <c r="X30" s="22">
        <f>M30-B30</f>
        <v>-7026</v>
      </c>
      <c r="Y30" s="22">
        <f t="shared" ref="Y30:Y48" si="4">N30-C30</f>
        <v>-22437</v>
      </c>
      <c r="Z30" s="22">
        <f t="shared" ref="Z30:Z48" si="5">O30-D30</f>
        <v>-86896</v>
      </c>
      <c r="AA30" s="22">
        <f t="shared" ref="AA30:AA48" si="6">P30-E30</f>
        <v>-78827</v>
      </c>
      <c r="AB30" s="22">
        <f t="shared" ref="AB30:AB48" si="7">Q30-F30</f>
        <v>-47206</v>
      </c>
      <c r="AC30" s="22">
        <f t="shared" ref="AC30:AC48" si="8">R30-G30</f>
        <v>48285</v>
      </c>
      <c r="AD30" s="22">
        <f t="shared" ref="AD30:AD48" si="9">S30-H30</f>
        <v>153131</v>
      </c>
      <c r="AE30" s="22">
        <f t="shared" ref="AE30:AE48" si="10">T30-I30</f>
        <v>73666</v>
      </c>
      <c r="AF30" s="22">
        <f t="shared" ref="AF30:AF48" si="11">U30-J30</f>
        <v>52267</v>
      </c>
      <c r="AG30" s="22">
        <f t="shared" ref="AG30:AG48" si="12">V30-K30</f>
        <v>41809</v>
      </c>
      <c r="AH30" s="22">
        <f t="shared" ref="AH30:AH48" si="13">W30-L30</f>
        <v>-14794</v>
      </c>
      <c r="AI30" s="23">
        <f>(M30-B30)/B30</f>
        <v>-4.5261869483991496E-2</v>
      </c>
      <c r="AJ30" s="23">
        <f t="shared" ref="AJ30:AJ48" si="14">(N30-C30)/C30</f>
        <v>-0.13086385190110408</v>
      </c>
      <c r="AK30" s="23">
        <f t="shared" ref="AK30:AK48" si="15">(O30-D30)/D30</f>
        <v>-0.49752941513269017</v>
      </c>
      <c r="AL30" s="23">
        <f t="shared" ref="AL30:AL48" si="16">(P30-E30)/E30</f>
        <v>-0.44867350830160113</v>
      </c>
      <c r="AM30" s="23">
        <f t="shared" ref="AM30:AM48" si="17">(Q30-F30)/F30</f>
        <v>-0.25968039167148005</v>
      </c>
      <c r="AN30" s="23">
        <f t="shared" ref="AN30:AN48" si="18">(R30-G30)/G30</f>
        <v>0.18294069061673573</v>
      </c>
      <c r="AO30" s="23">
        <f t="shared" ref="AO30:AO48" si="19">(S30-H30)/H30</f>
        <v>0.41789517348281002</v>
      </c>
      <c r="AP30" s="23">
        <f t="shared" ref="AP30:AP48" si="20">(T30-I30)/I30</f>
        <v>0.21381840557751811</v>
      </c>
      <c r="AQ30" s="23">
        <f t="shared" ref="AQ30:AQ48" si="21">(U30-J30)/J30</f>
        <v>0.29714548855295997</v>
      </c>
      <c r="AR30" s="23">
        <f t="shared" ref="AR30:AR48" si="22">(V30-K30)/K30</f>
        <v>0.21021273172473087</v>
      </c>
      <c r="AS30" s="23">
        <f t="shared" ref="AS30:AS48" si="23">(W30-L30)/L30</f>
        <v>-7.787094498923576E-2</v>
      </c>
    </row>
    <row r="31" spans="1:45" x14ac:dyDescent="0.25">
      <c r="A31" s="17" t="s">
        <v>65</v>
      </c>
      <c r="B31" s="33">
        <v>34927</v>
      </c>
      <c r="C31" s="33">
        <v>32457</v>
      </c>
      <c r="D31" s="33">
        <v>35225</v>
      </c>
      <c r="E31" s="33">
        <v>39258</v>
      </c>
      <c r="F31" s="33">
        <v>39546</v>
      </c>
      <c r="G31" s="33">
        <v>35700</v>
      </c>
      <c r="H31" s="33">
        <v>42698</v>
      </c>
      <c r="I31" s="33">
        <v>41502</v>
      </c>
      <c r="J31" s="33">
        <v>32547</v>
      </c>
      <c r="K31" s="33">
        <v>40832</v>
      </c>
      <c r="L31" s="33">
        <v>39227</v>
      </c>
      <c r="M31" s="60">
        <v>29082</v>
      </c>
      <c r="N31" s="60">
        <v>35152</v>
      </c>
      <c r="O31" s="60">
        <v>30870</v>
      </c>
      <c r="P31" s="60">
        <v>32102</v>
      </c>
      <c r="Q31" s="60">
        <v>36289</v>
      </c>
      <c r="R31" s="60">
        <v>40110</v>
      </c>
      <c r="S31" s="60">
        <v>54173</v>
      </c>
      <c r="T31" s="60">
        <v>59408</v>
      </c>
      <c r="U31" s="60">
        <v>51392</v>
      </c>
      <c r="V31" s="60">
        <v>55070</v>
      </c>
      <c r="W31" s="60">
        <v>48555</v>
      </c>
      <c r="X31" s="22">
        <f t="shared" ref="X31:X48" si="24">M31-B31</f>
        <v>-5845</v>
      </c>
      <c r="Y31" s="22">
        <f t="shared" si="4"/>
        <v>2695</v>
      </c>
      <c r="Z31" s="22">
        <f t="shared" si="5"/>
        <v>-4355</v>
      </c>
      <c r="AA31" s="22">
        <f t="shared" si="6"/>
        <v>-7156</v>
      </c>
      <c r="AB31" s="22">
        <f t="shared" si="7"/>
        <v>-3257</v>
      </c>
      <c r="AC31" s="22">
        <f t="shared" si="8"/>
        <v>4410</v>
      </c>
      <c r="AD31" s="22">
        <f t="shared" si="9"/>
        <v>11475</v>
      </c>
      <c r="AE31" s="22">
        <f t="shared" si="10"/>
        <v>17906</v>
      </c>
      <c r="AF31" s="22">
        <f t="shared" si="11"/>
        <v>18845</v>
      </c>
      <c r="AG31" s="22">
        <f t="shared" si="12"/>
        <v>14238</v>
      </c>
      <c r="AH31" s="22">
        <f t="shared" si="13"/>
        <v>9328</v>
      </c>
      <c r="AI31" s="23">
        <f t="shared" ref="AI31:AI48" si="25">(M31-B31)/B31</f>
        <v>-0.16734904228820111</v>
      </c>
      <c r="AJ31" s="23">
        <f t="shared" si="14"/>
        <v>8.3032935884400902E-2</v>
      </c>
      <c r="AK31" s="23">
        <f t="shared" si="15"/>
        <v>-0.12363378282469836</v>
      </c>
      <c r="AL31" s="23">
        <f t="shared" si="16"/>
        <v>-0.18228131845738449</v>
      </c>
      <c r="AM31" s="23">
        <f t="shared" si="17"/>
        <v>-8.2359783543215492E-2</v>
      </c>
      <c r="AN31" s="23">
        <f t="shared" si="18"/>
        <v>0.12352941176470589</v>
      </c>
      <c r="AO31" s="23">
        <f t="shared" si="19"/>
        <v>0.26874795072368729</v>
      </c>
      <c r="AP31" s="23">
        <f t="shared" si="20"/>
        <v>0.43144908679099803</v>
      </c>
      <c r="AQ31" s="23">
        <f t="shared" si="21"/>
        <v>0.57900881801702153</v>
      </c>
      <c r="AR31" s="23">
        <f t="shared" si="22"/>
        <v>0.34869710031347961</v>
      </c>
      <c r="AS31" s="23">
        <f t="shared" si="23"/>
        <v>0.23779539602824584</v>
      </c>
    </row>
    <row r="32" spans="1:45" x14ac:dyDescent="0.25">
      <c r="A32" s="17" t="s">
        <v>55</v>
      </c>
      <c r="B32" s="33">
        <v>22321</v>
      </c>
      <c r="C32" s="33">
        <v>28879</v>
      </c>
      <c r="D32" s="33">
        <v>30969</v>
      </c>
      <c r="E32" s="33">
        <v>25357</v>
      </c>
      <c r="F32" s="33">
        <v>24319</v>
      </c>
      <c r="G32" s="33">
        <v>40846</v>
      </c>
      <c r="H32" s="33">
        <v>50616</v>
      </c>
      <c r="I32" s="33">
        <v>48546</v>
      </c>
      <c r="J32" s="33">
        <v>22516</v>
      </c>
      <c r="K32" s="33">
        <v>27932</v>
      </c>
      <c r="L32" s="33">
        <v>29047</v>
      </c>
      <c r="M32" s="60">
        <v>26261</v>
      </c>
      <c r="N32" s="60">
        <v>20747</v>
      </c>
      <c r="O32" s="60">
        <v>6239</v>
      </c>
      <c r="P32" s="60">
        <v>8647</v>
      </c>
      <c r="Q32" s="60">
        <v>15596</v>
      </c>
      <c r="R32" s="60">
        <v>67263</v>
      </c>
      <c r="S32" s="60">
        <v>108490</v>
      </c>
      <c r="T32" s="60">
        <v>71038</v>
      </c>
      <c r="U32" s="60">
        <v>36440</v>
      </c>
      <c r="V32" s="60">
        <v>41853</v>
      </c>
      <c r="W32" s="60">
        <v>26316</v>
      </c>
      <c r="X32" s="24">
        <f t="shared" si="24"/>
        <v>3940</v>
      </c>
      <c r="Y32" s="24">
        <f t="shared" si="4"/>
        <v>-8132</v>
      </c>
      <c r="Z32" s="24">
        <f t="shared" si="5"/>
        <v>-24730</v>
      </c>
      <c r="AA32" s="24">
        <f t="shared" si="6"/>
        <v>-16710</v>
      </c>
      <c r="AB32" s="24">
        <f t="shared" si="7"/>
        <v>-8723</v>
      </c>
      <c r="AC32" s="24">
        <f t="shared" si="8"/>
        <v>26417</v>
      </c>
      <c r="AD32" s="24">
        <f t="shared" si="9"/>
        <v>57874</v>
      </c>
      <c r="AE32" s="24">
        <f t="shared" si="10"/>
        <v>22492</v>
      </c>
      <c r="AF32" s="24">
        <f t="shared" si="11"/>
        <v>13924</v>
      </c>
      <c r="AG32" s="24">
        <f t="shared" si="12"/>
        <v>13921</v>
      </c>
      <c r="AH32" s="24">
        <f t="shared" si="13"/>
        <v>-2731</v>
      </c>
      <c r="AI32" s="25">
        <f t="shared" si="25"/>
        <v>0.17651538909547063</v>
      </c>
      <c r="AJ32" s="25">
        <f t="shared" si="14"/>
        <v>-0.28158869766958688</v>
      </c>
      <c r="AK32" s="25">
        <f t="shared" si="15"/>
        <v>-0.7985404759598308</v>
      </c>
      <c r="AL32" s="25">
        <f t="shared" si="16"/>
        <v>-0.65898962811058093</v>
      </c>
      <c r="AM32" s="25">
        <f t="shared" si="17"/>
        <v>-0.35869073563880094</v>
      </c>
      <c r="AN32" s="25">
        <f t="shared" si="18"/>
        <v>0.64674631542868333</v>
      </c>
      <c r="AO32" s="25">
        <f t="shared" si="19"/>
        <v>1.1433933933933933</v>
      </c>
      <c r="AP32" s="25">
        <f t="shared" si="20"/>
        <v>0.46331314629423642</v>
      </c>
      <c r="AQ32" s="25">
        <f t="shared" si="21"/>
        <v>0.61840468999822351</v>
      </c>
      <c r="AR32" s="25">
        <f t="shared" si="22"/>
        <v>0.49838894457969352</v>
      </c>
      <c r="AS32" s="25">
        <f t="shared" si="23"/>
        <v>-9.4020036492580991E-2</v>
      </c>
    </row>
    <row r="33" spans="1:45" x14ac:dyDescent="0.25">
      <c r="A33" s="17" t="s">
        <v>45</v>
      </c>
      <c r="B33" s="33">
        <v>19117</v>
      </c>
      <c r="C33" s="33">
        <v>26445</v>
      </c>
      <c r="D33" s="33">
        <v>28215</v>
      </c>
      <c r="E33" s="33">
        <v>22565</v>
      </c>
      <c r="F33" s="33">
        <v>18253</v>
      </c>
      <c r="G33" s="33">
        <v>26885</v>
      </c>
      <c r="H33" s="33">
        <v>28817</v>
      </c>
      <c r="I33" s="33">
        <v>29152</v>
      </c>
      <c r="J33" s="33">
        <v>17695</v>
      </c>
      <c r="K33" s="33">
        <v>25052</v>
      </c>
      <c r="L33" s="33">
        <v>26402</v>
      </c>
      <c r="M33" s="60">
        <v>24992</v>
      </c>
      <c r="N33" s="60">
        <v>19151</v>
      </c>
      <c r="O33" s="60">
        <v>5138</v>
      </c>
      <c r="P33" s="60">
        <v>7177</v>
      </c>
      <c r="Q33" s="60">
        <v>12368</v>
      </c>
      <c r="R33" s="60">
        <v>51409</v>
      </c>
      <c r="S33" s="60">
        <v>72547</v>
      </c>
      <c r="T33" s="60">
        <v>42731</v>
      </c>
      <c r="U33" s="60">
        <v>24114</v>
      </c>
      <c r="V33" s="60">
        <v>34561</v>
      </c>
      <c r="W33" s="60">
        <v>23522</v>
      </c>
      <c r="X33" s="22">
        <f t="shared" si="24"/>
        <v>5875</v>
      </c>
      <c r="Y33" s="22">
        <f t="shared" si="4"/>
        <v>-7294</v>
      </c>
      <c r="Z33" s="22">
        <f t="shared" si="5"/>
        <v>-23077</v>
      </c>
      <c r="AA33" s="22">
        <f t="shared" si="6"/>
        <v>-15388</v>
      </c>
      <c r="AB33" s="22">
        <f t="shared" si="7"/>
        <v>-5885</v>
      </c>
      <c r="AC33" s="22">
        <f t="shared" si="8"/>
        <v>24524</v>
      </c>
      <c r="AD33" s="22">
        <f t="shared" si="9"/>
        <v>43730</v>
      </c>
      <c r="AE33" s="22">
        <f t="shared" si="10"/>
        <v>13579</v>
      </c>
      <c r="AF33" s="22">
        <f t="shared" si="11"/>
        <v>6419</v>
      </c>
      <c r="AG33" s="22">
        <f t="shared" si="12"/>
        <v>9509</v>
      </c>
      <c r="AH33" s="22">
        <f t="shared" si="13"/>
        <v>-2880</v>
      </c>
      <c r="AI33" s="23">
        <f t="shared" si="25"/>
        <v>0.30731809384317621</v>
      </c>
      <c r="AJ33" s="23">
        <f t="shared" si="14"/>
        <v>-0.27581773492153527</v>
      </c>
      <c r="AK33" s="23">
        <f t="shared" si="15"/>
        <v>-0.81789828105617579</v>
      </c>
      <c r="AL33" s="23">
        <f t="shared" si="16"/>
        <v>-0.68194105916241965</v>
      </c>
      <c r="AM33" s="23">
        <f t="shared" si="17"/>
        <v>-0.32241275406782449</v>
      </c>
      <c r="AN33" s="23">
        <f t="shared" si="18"/>
        <v>0.91218151385530966</v>
      </c>
      <c r="AO33" s="23">
        <f t="shared" si="19"/>
        <v>1.5175070271020579</v>
      </c>
      <c r="AP33" s="23">
        <f t="shared" si="20"/>
        <v>0.46579994511525796</v>
      </c>
      <c r="AQ33" s="23">
        <f t="shared" si="21"/>
        <v>0.36275784119807858</v>
      </c>
      <c r="AR33" s="23">
        <f t="shared" si="22"/>
        <v>0.37957049337378251</v>
      </c>
      <c r="AS33" s="23">
        <f t="shared" si="23"/>
        <v>-0.10908264525414742</v>
      </c>
    </row>
    <row r="34" spans="1:45" x14ac:dyDescent="0.25">
      <c r="A34" s="17" t="s">
        <v>58</v>
      </c>
      <c r="B34" s="33">
        <v>21106</v>
      </c>
      <c r="C34" s="33">
        <v>21278</v>
      </c>
      <c r="D34" s="33">
        <v>24725</v>
      </c>
      <c r="E34" s="33">
        <v>23602</v>
      </c>
      <c r="F34" s="33">
        <v>21927</v>
      </c>
      <c r="G34" s="33">
        <v>24603</v>
      </c>
      <c r="H34" s="33">
        <v>29687</v>
      </c>
      <c r="I34" s="33">
        <v>27597</v>
      </c>
      <c r="J34" s="33">
        <v>22995</v>
      </c>
      <c r="K34" s="33">
        <v>26451</v>
      </c>
      <c r="L34" s="33">
        <v>25172</v>
      </c>
      <c r="M34" s="60">
        <v>22039</v>
      </c>
      <c r="N34" s="60">
        <v>19005</v>
      </c>
      <c r="O34" s="60">
        <v>10865</v>
      </c>
      <c r="P34" s="60">
        <v>13044</v>
      </c>
      <c r="Q34" s="60">
        <v>19006</v>
      </c>
      <c r="R34" s="60">
        <v>29504</v>
      </c>
      <c r="S34" s="60">
        <v>41038</v>
      </c>
      <c r="T34" s="60">
        <v>37975</v>
      </c>
      <c r="U34" s="60">
        <v>24503</v>
      </c>
      <c r="V34" s="60">
        <v>24964</v>
      </c>
      <c r="W34" s="60">
        <v>19867</v>
      </c>
      <c r="X34" s="22">
        <f t="shared" si="24"/>
        <v>933</v>
      </c>
      <c r="Y34" s="22">
        <f t="shared" si="4"/>
        <v>-2273</v>
      </c>
      <c r="Z34" s="22">
        <f t="shared" si="5"/>
        <v>-13860</v>
      </c>
      <c r="AA34" s="22">
        <f t="shared" si="6"/>
        <v>-10558</v>
      </c>
      <c r="AB34" s="22">
        <f t="shared" si="7"/>
        <v>-2921</v>
      </c>
      <c r="AC34" s="22">
        <f t="shared" si="8"/>
        <v>4901</v>
      </c>
      <c r="AD34" s="22">
        <f t="shared" si="9"/>
        <v>11351</v>
      </c>
      <c r="AE34" s="22">
        <f t="shared" si="10"/>
        <v>10378</v>
      </c>
      <c r="AF34" s="22">
        <f t="shared" si="11"/>
        <v>1508</v>
      </c>
      <c r="AG34" s="22">
        <f t="shared" si="12"/>
        <v>-1487</v>
      </c>
      <c r="AH34" s="22">
        <f t="shared" si="13"/>
        <v>-5305</v>
      </c>
      <c r="AI34" s="23">
        <f t="shared" si="25"/>
        <v>4.4205439211598599E-2</v>
      </c>
      <c r="AJ34" s="23">
        <f t="shared" si="14"/>
        <v>-0.10682394961932512</v>
      </c>
      <c r="AK34" s="23">
        <f t="shared" si="15"/>
        <v>-0.56056622851365012</v>
      </c>
      <c r="AL34" s="23">
        <f t="shared" si="16"/>
        <v>-0.44733497161257518</v>
      </c>
      <c r="AM34" s="23">
        <f t="shared" si="17"/>
        <v>-0.13321475806083824</v>
      </c>
      <c r="AN34" s="23">
        <f t="shared" si="18"/>
        <v>0.19920334918505872</v>
      </c>
      <c r="AO34" s="23">
        <f t="shared" si="19"/>
        <v>0.38235591336275138</v>
      </c>
      <c r="AP34" s="23">
        <f t="shared" si="20"/>
        <v>0.3760553683371381</v>
      </c>
      <c r="AQ34" s="23">
        <f t="shared" si="21"/>
        <v>6.557947379865188E-2</v>
      </c>
      <c r="AR34" s="23">
        <f t="shared" si="22"/>
        <v>-5.6217156251181427E-2</v>
      </c>
      <c r="AS34" s="23">
        <f t="shared" si="23"/>
        <v>-0.21075003972668044</v>
      </c>
    </row>
    <row r="35" spans="1:45" x14ac:dyDescent="0.25">
      <c r="A35" s="17" t="s">
        <v>49</v>
      </c>
      <c r="B35" s="33">
        <v>17140</v>
      </c>
      <c r="C35" s="33">
        <v>19229</v>
      </c>
      <c r="D35" s="33">
        <v>17947</v>
      </c>
      <c r="E35" s="33">
        <v>20775</v>
      </c>
      <c r="F35" s="33">
        <v>18267</v>
      </c>
      <c r="G35" s="33">
        <v>24786</v>
      </c>
      <c r="H35" s="33">
        <v>37821</v>
      </c>
      <c r="I35" s="33">
        <v>36001</v>
      </c>
      <c r="J35" s="33">
        <v>19894</v>
      </c>
      <c r="K35" s="33">
        <v>22899</v>
      </c>
      <c r="L35" s="33">
        <v>22062</v>
      </c>
      <c r="M35" s="60">
        <v>5011</v>
      </c>
      <c r="N35" s="60">
        <v>12717</v>
      </c>
      <c r="O35" s="60">
        <v>4964</v>
      </c>
      <c r="P35" s="60">
        <v>6795</v>
      </c>
      <c r="Q35" s="60">
        <v>11373</v>
      </c>
      <c r="R35" s="60">
        <v>40314</v>
      </c>
      <c r="S35" s="60">
        <v>62823</v>
      </c>
      <c r="T35" s="60">
        <v>44874</v>
      </c>
      <c r="U35" s="60">
        <v>22562</v>
      </c>
      <c r="V35" s="60">
        <v>25800</v>
      </c>
      <c r="W35" s="60">
        <v>15975</v>
      </c>
      <c r="X35" s="22">
        <f t="shared" si="24"/>
        <v>-12129</v>
      </c>
      <c r="Y35" s="22">
        <f t="shared" si="4"/>
        <v>-6512</v>
      </c>
      <c r="Z35" s="22">
        <f t="shared" si="5"/>
        <v>-12983</v>
      </c>
      <c r="AA35" s="22">
        <f t="shared" si="6"/>
        <v>-13980</v>
      </c>
      <c r="AB35" s="22">
        <f t="shared" si="7"/>
        <v>-6894</v>
      </c>
      <c r="AC35" s="22">
        <f t="shared" si="8"/>
        <v>15528</v>
      </c>
      <c r="AD35" s="22">
        <f t="shared" si="9"/>
        <v>25002</v>
      </c>
      <c r="AE35" s="22">
        <f t="shared" si="10"/>
        <v>8873</v>
      </c>
      <c r="AF35" s="22">
        <f t="shared" si="11"/>
        <v>2668</v>
      </c>
      <c r="AG35" s="22">
        <f t="shared" si="12"/>
        <v>2901</v>
      </c>
      <c r="AH35" s="22">
        <f t="shared" si="13"/>
        <v>-6087</v>
      </c>
      <c r="AI35" s="23">
        <f t="shared" si="25"/>
        <v>-0.7076429404900817</v>
      </c>
      <c r="AJ35" s="23">
        <f t="shared" si="14"/>
        <v>-0.33865515627437726</v>
      </c>
      <c r="AK35" s="23">
        <f t="shared" si="15"/>
        <v>-0.72340781189056669</v>
      </c>
      <c r="AL35" s="23">
        <f t="shared" si="16"/>
        <v>-0.67292418772563178</v>
      </c>
      <c r="AM35" s="23">
        <f t="shared" si="17"/>
        <v>-0.37740187222860899</v>
      </c>
      <c r="AN35" s="23">
        <f t="shared" si="18"/>
        <v>0.62648269184216898</v>
      </c>
      <c r="AO35" s="23">
        <f t="shared" si="19"/>
        <v>0.6610613151423812</v>
      </c>
      <c r="AP35" s="23">
        <f t="shared" si="20"/>
        <v>0.24646537596177884</v>
      </c>
      <c r="AQ35" s="23">
        <f t="shared" si="21"/>
        <v>0.13411078717201166</v>
      </c>
      <c r="AR35" s="23">
        <f t="shared" si="22"/>
        <v>0.12668675488012576</v>
      </c>
      <c r="AS35" s="23">
        <f t="shared" si="23"/>
        <v>-0.27590426978515092</v>
      </c>
    </row>
    <row r="36" spans="1:45" x14ac:dyDescent="0.25">
      <c r="A36" s="17" t="s">
        <v>46</v>
      </c>
      <c r="B36" s="33">
        <v>19413</v>
      </c>
      <c r="C36" s="33">
        <v>19532</v>
      </c>
      <c r="D36" s="33">
        <v>22815</v>
      </c>
      <c r="E36" s="33">
        <v>21535</v>
      </c>
      <c r="F36" s="33">
        <v>18546</v>
      </c>
      <c r="G36" s="33">
        <v>19993</v>
      </c>
      <c r="H36" s="33">
        <v>20900</v>
      </c>
      <c r="I36" s="33">
        <v>20864</v>
      </c>
      <c r="J36" s="33">
        <v>20073</v>
      </c>
      <c r="K36" s="33">
        <v>24295</v>
      </c>
      <c r="L36" s="33">
        <v>23440</v>
      </c>
      <c r="M36" s="60">
        <v>20691</v>
      </c>
      <c r="N36" s="60">
        <v>17685</v>
      </c>
      <c r="O36" s="60">
        <v>9471</v>
      </c>
      <c r="P36" s="60">
        <v>11676</v>
      </c>
      <c r="Q36" s="60">
        <v>17180</v>
      </c>
      <c r="R36" s="60">
        <v>24566</v>
      </c>
      <c r="S36" s="60">
        <v>32546</v>
      </c>
      <c r="T36" s="60">
        <v>30607</v>
      </c>
      <c r="U36" s="60">
        <v>21956</v>
      </c>
      <c r="V36" s="60">
        <v>23120</v>
      </c>
      <c r="W36" s="60">
        <v>18301</v>
      </c>
      <c r="X36" s="22">
        <f t="shared" si="24"/>
        <v>1278</v>
      </c>
      <c r="Y36" s="22">
        <f t="shared" si="4"/>
        <v>-1847</v>
      </c>
      <c r="Z36" s="22">
        <f t="shared" si="5"/>
        <v>-13344</v>
      </c>
      <c r="AA36" s="22">
        <f t="shared" si="6"/>
        <v>-9859</v>
      </c>
      <c r="AB36" s="22">
        <f t="shared" si="7"/>
        <v>-1366</v>
      </c>
      <c r="AC36" s="22">
        <f t="shared" si="8"/>
        <v>4573</v>
      </c>
      <c r="AD36" s="22">
        <f t="shared" si="9"/>
        <v>11646</v>
      </c>
      <c r="AE36" s="22">
        <f t="shared" si="10"/>
        <v>9743</v>
      </c>
      <c r="AF36" s="22">
        <f t="shared" si="11"/>
        <v>1883</v>
      </c>
      <c r="AG36" s="22">
        <f t="shared" si="12"/>
        <v>-1175</v>
      </c>
      <c r="AH36" s="22">
        <f t="shared" si="13"/>
        <v>-5139</v>
      </c>
      <c r="AI36" s="23">
        <f t="shared" si="25"/>
        <v>6.5832174316179881E-2</v>
      </c>
      <c r="AJ36" s="23">
        <f t="shared" si="14"/>
        <v>-9.4562768789678481E-2</v>
      </c>
      <c r="AK36" s="23">
        <f t="shared" si="15"/>
        <v>-0.58487836949375416</v>
      </c>
      <c r="AL36" s="23">
        <f t="shared" si="16"/>
        <v>-0.45781286278151845</v>
      </c>
      <c r="AM36" s="23">
        <f t="shared" si="17"/>
        <v>-7.3654696430497144E-2</v>
      </c>
      <c r="AN36" s="23">
        <f t="shared" si="18"/>
        <v>0.22873005551943179</v>
      </c>
      <c r="AO36" s="23">
        <f t="shared" si="19"/>
        <v>0.55722488038277507</v>
      </c>
      <c r="AP36" s="23">
        <f t="shared" si="20"/>
        <v>0.46697661042944788</v>
      </c>
      <c r="AQ36" s="23">
        <f t="shared" si="21"/>
        <v>9.3807602251781003E-2</v>
      </c>
      <c r="AR36" s="23">
        <f t="shared" si="22"/>
        <v>-4.8363860876723605E-2</v>
      </c>
      <c r="AS36" s="23">
        <f t="shared" si="23"/>
        <v>-0.21924061433447098</v>
      </c>
    </row>
    <row r="37" spans="1:45" x14ac:dyDescent="0.25">
      <c r="A37" s="17" t="s">
        <v>57</v>
      </c>
      <c r="B37" s="33">
        <v>9231</v>
      </c>
      <c r="C37" s="33">
        <v>10024</v>
      </c>
      <c r="D37" s="33">
        <v>10494</v>
      </c>
      <c r="E37" s="33">
        <v>11751</v>
      </c>
      <c r="F37" s="33">
        <v>12783</v>
      </c>
      <c r="G37" s="33">
        <v>21979</v>
      </c>
      <c r="H37" s="33">
        <v>37577</v>
      </c>
      <c r="I37" s="33">
        <v>27950</v>
      </c>
      <c r="J37" s="33">
        <v>14450</v>
      </c>
      <c r="K37" s="33">
        <v>16024</v>
      </c>
      <c r="L37" s="33">
        <v>12477</v>
      </c>
      <c r="M37" s="60">
        <v>8889</v>
      </c>
      <c r="N37" s="60">
        <v>7817</v>
      </c>
      <c r="O37" s="60">
        <v>3237</v>
      </c>
      <c r="P37" s="60">
        <v>4845</v>
      </c>
      <c r="Q37" s="60">
        <v>9418</v>
      </c>
      <c r="R37" s="60">
        <v>25117</v>
      </c>
      <c r="S37" s="60">
        <v>56618</v>
      </c>
      <c r="T37" s="60">
        <v>38146</v>
      </c>
      <c r="U37" s="60">
        <v>15028</v>
      </c>
      <c r="V37" s="60">
        <v>15499</v>
      </c>
      <c r="W37" s="60">
        <v>8523</v>
      </c>
      <c r="X37" s="22">
        <f t="shared" si="24"/>
        <v>-342</v>
      </c>
      <c r="Y37" s="22">
        <f t="shared" si="4"/>
        <v>-2207</v>
      </c>
      <c r="Z37" s="22">
        <f t="shared" si="5"/>
        <v>-7257</v>
      </c>
      <c r="AA37" s="22">
        <f t="shared" si="6"/>
        <v>-6906</v>
      </c>
      <c r="AB37" s="22">
        <f t="shared" si="7"/>
        <v>-3365</v>
      </c>
      <c r="AC37" s="22">
        <f t="shared" si="8"/>
        <v>3138</v>
      </c>
      <c r="AD37" s="22">
        <f t="shared" si="9"/>
        <v>19041</v>
      </c>
      <c r="AE37" s="22">
        <f t="shared" si="10"/>
        <v>10196</v>
      </c>
      <c r="AF37" s="22">
        <f t="shared" si="11"/>
        <v>578</v>
      </c>
      <c r="AG37" s="22">
        <f t="shared" si="12"/>
        <v>-525</v>
      </c>
      <c r="AH37" s="22">
        <f t="shared" si="13"/>
        <v>-3954</v>
      </c>
      <c r="AI37" s="23">
        <f t="shared" si="25"/>
        <v>-3.7049073773155673E-2</v>
      </c>
      <c r="AJ37" s="23">
        <f t="shared" si="14"/>
        <v>-0.22017158818834798</v>
      </c>
      <c r="AK37" s="23">
        <f t="shared" si="15"/>
        <v>-0.69153802172670098</v>
      </c>
      <c r="AL37" s="23">
        <f t="shared" si="16"/>
        <v>-0.58769466428389072</v>
      </c>
      <c r="AM37" s="23">
        <f t="shared" si="17"/>
        <v>-0.26324024094500509</v>
      </c>
      <c r="AN37" s="23">
        <f t="shared" si="18"/>
        <v>0.14277264661722552</v>
      </c>
      <c r="AO37" s="23">
        <f t="shared" si="19"/>
        <v>0.50671953588631347</v>
      </c>
      <c r="AP37" s="23">
        <f t="shared" si="20"/>
        <v>0.36479427549194993</v>
      </c>
      <c r="AQ37" s="23">
        <f t="shared" si="21"/>
        <v>0.04</v>
      </c>
      <c r="AR37" s="23">
        <f t="shared" si="22"/>
        <v>-3.2763354967548675E-2</v>
      </c>
      <c r="AS37" s="23">
        <f t="shared" si="23"/>
        <v>-0.31690310170714114</v>
      </c>
    </row>
    <row r="38" spans="1:45" x14ac:dyDescent="0.25">
      <c r="A38" s="17" t="s">
        <v>47</v>
      </c>
      <c r="B38" s="33">
        <v>10487</v>
      </c>
      <c r="C38" s="33">
        <v>12514</v>
      </c>
      <c r="D38" s="33">
        <v>11848</v>
      </c>
      <c r="E38" s="33">
        <v>10899</v>
      </c>
      <c r="F38" s="33">
        <v>12683</v>
      </c>
      <c r="G38" s="33">
        <v>22297</v>
      </c>
      <c r="H38" s="33">
        <v>29219</v>
      </c>
      <c r="I38" s="33">
        <v>25861</v>
      </c>
      <c r="J38" s="33">
        <v>11119</v>
      </c>
      <c r="K38" s="33">
        <v>12683</v>
      </c>
      <c r="L38" s="33">
        <v>13137</v>
      </c>
      <c r="M38" s="60">
        <v>5730</v>
      </c>
      <c r="N38" s="60">
        <v>9134</v>
      </c>
      <c r="O38" s="60">
        <v>4272</v>
      </c>
      <c r="P38" s="60">
        <v>5384</v>
      </c>
      <c r="Q38" s="60">
        <v>7720</v>
      </c>
      <c r="R38" s="60">
        <v>16397</v>
      </c>
      <c r="S38" s="60">
        <v>27456</v>
      </c>
      <c r="T38" s="60">
        <v>25021</v>
      </c>
      <c r="U38" s="60">
        <v>16074</v>
      </c>
      <c r="V38" s="60">
        <v>16932</v>
      </c>
      <c r="W38" s="60">
        <v>12527</v>
      </c>
      <c r="X38" s="22">
        <f t="shared" si="24"/>
        <v>-4757</v>
      </c>
      <c r="Y38" s="22">
        <f t="shared" si="4"/>
        <v>-3380</v>
      </c>
      <c r="Z38" s="22">
        <f t="shared" si="5"/>
        <v>-7576</v>
      </c>
      <c r="AA38" s="22">
        <f t="shared" si="6"/>
        <v>-5515</v>
      </c>
      <c r="AB38" s="22">
        <f t="shared" si="7"/>
        <v>-4963</v>
      </c>
      <c r="AC38" s="22">
        <f t="shared" si="8"/>
        <v>-5900</v>
      </c>
      <c r="AD38" s="22">
        <f t="shared" si="9"/>
        <v>-1763</v>
      </c>
      <c r="AE38" s="22">
        <f t="shared" si="10"/>
        <v>-840</v>
      </c>
      <c r="AF38" s="22">
        <f t="shared" si="11"/>
        <v>4955</v>
      </c>
      <c r="AG38" s="22">
        <f t="shared" si="12"/>
        <v>4249</v>
      </c>
      <c r="AH38" s="22">
        <f t="shared" si="13"/>
        <v>-610</v>
      </c>
      <c r="AI38" s="23">
        <f t="shared" si="25"/>
        <v>-0.45360923047582724</v>
      </c>
      <c r="AJ38" s="23">
        <f t="shared" si="14"/>
        <v>-0.2700974908102925</v>
      </c>
      <c r="AK38" s="23">
        <f t="shared" si="15"/>
        <v>-0.63943281566509114</v>
      </c>
      <c r="AL38" s="23">
        <f t="shared" si="16"/>
        <v>-0.50600972566290481</v>
      </c>
      <c r="AM38" s="23">
        <f t="shared" si="17"/>
        <v>-0.39131120397382324</v>
      </c>
      <c r="AN38" s="23">
        <f t="shared" si="18"/>
        <v>-0.26460958873391038</v>
      </c>
      <c r="AO38" s="23">
        <f t="shared" si="19"/>
        <v>-6.0337451658167632E-2</v>
      </c>
      <c r="AP38" s="23">
        <f t="shared" si="20"/>
        <v>-3.2481342562159239E-2</v>
      </c>
      <c r="AQ38" s="23">
        <f t="shared" si="21"/>
        <v>0.44563360014389786</v>
      </c>
      <c r="AR38" s="23">
        <f t="shared" si="22"/>
        <v>0.33501537491129857</v>
      </c>
      <c r="AS38" s="23">
        <f t="shared" si="23"/>
        <v>-4.6433736773997106E-2</v>
      </c>
    </row>
    <row r="39" spans="1:45" x14ac:dyDescent="0.25">
      <c r="A39" s="17" t="s">
        <v>53</v>
      </c>
      <c r="B39" s="33">
        <v>8674</v>
      </c>
      <c r="C39" s="33">
        <v>11235</v>
      </c>
      <c r="D39" s="33">
        <v>11979</v>
      </c>
      <c r="E39" s="33">
        <v>12146</v>
      </c>
      <c r="F39" s="33">
        <v>11133</v>
      </c>
      <c r="G39" s="33">
        <v>18041</v>
      </c>
      <c r="H39" s="33">
        <v>25238</v>
      </c>
      <c r="I39" s="33">
        <v>26876</v>
      </c>
      <c r="J39" s="33">
        <v>11806</v>
      </c>
      <c r="K39" s="33">
        <v>12743</v>
      </c>
      <c r="L39" s="33">
        <v>11193</v>
      </c>
      <c r="M39" s="60">
        <v>12524</v>
      </c>
      <c r="N39" s="60">
        <v>9204</v>
      </c>
      <c r="O39" s="60">
        <v>4158</v>
      </c>
      <c r="P39" s="60">
        <v>5202</v>
      </c>
      <c r="Q39" s="60">
        <v>6898</v>
      </c>
      <c r="R39" s="60">
        <v>19107</v>
      </c>
      <c r="S39" s="60">
        <v>29778</v>
      </c>
      <c r="T39" s="60">
        <v>25441</v>
      </c>
      <c r="U39" s="60">
        <v>12257</v>
      </c>
      <c r="V39" s="60">
        <v>12917</v>
      </c>
      <c r="W39" s="60">
        <v>8938</v>
      </c>
      <c r="X39" s="22">
        <f t="shared" si="24"/>
        <v>3850</v>
      </c>
      <c r="Y39" s="22">
        <f t="shared" si="4"/>
        <v>-2031</v>
      </c>
      <c r="Z39" s="22">
        <f t="shared" si="5"/>
        <v>-7821</v>
      </c>
      <c r="AA39" s="22">
        <f t="shared" si="6"/>
        <v>-6944</v>
      </c>
      <c r="AB39" s="22">
        <f t="shared" si="7"/>
        <v>-4235</v>
      </c>
      <c r="AC39" s="22">
        <f t="shared" si="8"/>
        <v>1066</v>
      </c>
      <c r="AD39" s="22">
        <f t="shared" si="9"/>
        <v>4540</v>
      </c>
      <c r="AE39" s="22">
        <f t="shared" si="10"/>
        <v>-1435</v>
      </c>
      <c r="AF39" s="22">
        <f t="shared" si="11"/>
        <v>451</v>
      </c>
      <c r="AG39" s="22">
        <f t="shared" si="12"/>
        <v>174</v>
      </c>
      <c r="AH39" s="22">
        <f t="shared" si="13"/>
        <v>-2255</v>
      </c>
      <c r="AI39" s="23">
        <f t="shared" si="25"/>
        <v>0.44385519944662211</v>
      </c>
      <c r="AJ39" s="23">
        <f t="shared" si="14"/>
        <v>-0.1807743658210948</v>
      </c>
      <c r="AK39" s="23">
        <f t="shared" si="15"/>
        <v>-0.65289256198347112</v>
      </c>
      <c r="AL39" s="23">
        <f t="shared" si="16"/>
        <v>-0.57171085130907295</v>
      </c>
      <c r="AM39" s="23">
        <f t="shared" si="17"/>
        <v>-0.38040061079673043</v>
      </c>
      <c r="AN39" s="23">
        <f t="shared" si="18"/>
        <v>5.9087633723186074E-2</v>
      </c>
      <c r="AO39" s="23">
        <f t="shared" si="19"/>
        <v>0.17988747127347651</v>
      </c>
      <c r="AP39" s="23">
        <f t="shared" si="20"/>
        <v>-5.3393362107456467E-2</v>
      </c>
      <c r="AQ39" s="23">
        <f t="shared" si="21"/>
        <v>3.8200914789090296E-2</v>
      </c>
      <c r="AR39" s="23">
        <f t="shared" si="22"/>
        <v>1.3654555442203562E-2</v>
      </c>
      <c r="AS39" s="23">
        <f t="shared" si="23"/>
        <v>-0.20146520146520147</v>
      </c>
    </row>
    <row r="40" spans="1:45" x14ac:dyDescent="0.25">
      <c r="A40" s="17" t="s">
        <v>59</v>
      </c>
      <c r="B40" s="33">
        <v>9111</v>
      </c>
      <c r="C40" s="33">
        <v>11981</v>
      </c>
      <c r="D40" s="33">
        <v>6749</v>
      </c>
      <c r="E40" s="33">
        <v>5948</v>
      </c>
      <c r="F40" s="33">
        <v>8083</v>
      </c>
      <c r="G40" s="33">
        <v>18663</v>
      </c>
      <c r="H40" s="33">
        <v>23345</v>
      </c>
      <c r="I40" s="33">
        <v>22690</v>
      </c>
      <c r="J40" s="33">
        <v>7371</v>
      </c>
      <c r="K40" s="33">
        <v>7646</v>
      </c>
      <c r="L40" s="33">
        <v>7361</v>
      </c>
      <c r="M40" s="60">
        <v>16553</v>
      </c>
      <c r="N40" s="60">
        <v>13730</v>
      </c>
      <c r="O40" s="60">
        <v>4020</v>
      </c>
      <c r="P40" s="60">
        <v>3668</v>
      </c>
      <c r="Q40" s="60">
        <v>4007</v>
      </c>
      <c r="R40" s="60">
        <v>15469</v>
      </c>
      <c r="S40" s="60">
        <v>35527</v>
      </c>
      <c r="T40" s="60">
        <v>26854</v>
      </c>
      <c r="U40" s="60">
        <v>9879</v>
      </c>
      <c r="V40" s="60">
        <v>8625</v>
      </c>
      <c r="W40" s="60">
        <v>6253</v>
      </c>
      <c r="X40" s="22">
        <f t="shared" si="24"/>
        <v>7442</v>
      </c>
      <c r="Y40" s="22">
        <f t="shared" si="4"/>
        <v>1749</v>
      </c>
      <c r="Z40" s="22">
        <f t="shared" si="5"/>
        <v>-2729</v>
      </c>
      <c r="AA40" s="22">
        <f t="shared" si="6"/>
        <v>-2280</v>
      </c>
      <c r="AB40" s="22">
        <f t="shared" si="7"/>
        <v>-4076</v>
      </c>
      <c r="AC40" s="22">
        <f t="shared" si="8"/>
        <v>-3194</v>
      </c>
      <c r="AD40" s="22">
        <f t="shared" si="9"/>
        <v>12182</v>
      </c>
      <c r="AE40" s="22">
        <f t="shared" si="10"/>
        <v>4164</v>
      </c>
      <c r="AF40" s="22">
        <f t="shared" si="11"/>
        <v>2508</v>
      </c>
      <c r="AG40" s="22">
        <f t="shared" si="12"/>
        <v>979</v>
      </c>
      <c r="AH40" s="22">
        <f t="shared" si="13"/>
        <v>-1108</v>
      </c>
      <c r="AI40" s="23">
        <f t="shared" si="25"/>
        <v>0.81681483920535614</v>
      </c>
      <c r="AJ40" s="23">
        <f t="shared" si="14"/>
        <v>0.14598113679993321</v>
      </c>
      <c r="AK40" s="23">
        <f t="shared" si="15"/>
        <v>-0.4043562009186546</v>
      </c>
      <c r="AL40" s="23">
        <f t="shared" si="16"/>
        <v>-0.38332212508406188</v>
      </c>
      <c r="AM40" s="23">
        <f t="shared" si="17"/>
        <v>-0.50426821724607196</v>
      </c>
      <c r="AN40" s="23">
        <f t="shared" si="18"/>
        <v>-0.17114075979210203</v>
      </c>
      <c r="AO40" s="23">
        <f t="shared" si="19"/>
        <v>0.52182480188477187</v>
      </c>
      <c r="AP40" s="23">
        <f t="shared" si="20"/>
        <v>0.18351696782723667</v>
      </c>
      <c r="AQ40" s="23">
        <f t="shared" si="21"/>
        <v>0.34025234025234025</v>
      </c>
      <c r="AR40" s="23">
        <f t="shared" si="22"/>
        <v>0.12804080565001308</v>
      </c>
      <c r="AS40" s="23">
        <f t="shared" si="23"/>
        <v>-0.15052302676266813</v>
      </c>
    </row>
    <row r="41" spans="1:45" x14ac:dyDescent="0.25">
      <c r="A41" s="17" t="s">
        <v>61</v>
      </c>
      <c r="B41" s="33">
        <v>7811</v>
      </c>
      <c r="C41" s="33">
        <v>8722</v>
      </c>
      <c r="D41" s="33">
        <v>8528</v>
      </c>
      <c r="E41" s="33">
        <v>8000</v>
      </c>
      <c r="F41" s="33">
        <v>9621</v>
      </c>
      <c r="G41" s="33">
        <v>16222</v>
      </c>
      <c r="H41" s="33">
        <v>22732</v>
      </c>
      <c r="I41" s="33">
        <v>23000</v>
      </c>
      <c r="J41" s="33">
        <v>8880</v>
      </c>
      <c r="K41" s="33">
        <v>10345</v>
      </c>
      <c r="L41" s="33">
        <v>9457</v>
      </c>
      <c r="M41" s="60">
        <v>8242</v>
      </c>
      <c r="N41" s="60">
        <v>7925</v>
      </c>
      <c r="O41" s="60">
        <v>4023</v>
      </c>
      <c r="P41" s="60">
        <v>4085</v>
      </c>
      <c r="Q41" s="60">
        <v>5250</v>
      </c>
      <c r="R41" s="60">
        <v>16995</v>
      </c>
      <c r="S41" s="60">
        <v>23774</v>
      </c>
      <c r="T41" s="60">
        <v>22129</v>
      </c>
      <c r="U41" s="60">
        <v>9576</v>
      </c>
      <c r="V41" s="60">
        <v>10386</v>
      </c>
      <c r="W41" s="60">
        <v>7774</v>
      </c>
      <c r="X41" s="22">
        <f t="shared" si="24"/>
        <v>431</v>
      </c>
      <c r="Y41" s="22">
        <f t="shared" si="4"/>
        <v>-797</v>
      </c>
      <c r="Z41" s="22">
        <f t="shared" si="5"/>
        <v>-4505</v>
      </c>
      <c r="AA41" s="22">
        <f t="shared" si="6"/>
        <v>-3915</v>
      </c>
      <c r="AB41" s="22">
        <f t="shared" si="7"/>
        <v>-4371</v>
      </c>
      <c r="AC41" s="22">
        <f t="shared" si="8"/>
        <v>773</v>
      </c>
      <c r="AD41" s="22">
        <f t="shared" si="9"/>
        <v>1042</v>
      </c>
      <c r="AE41" s="22">
        <f t="shared" si="10"/>
        <v>-871</v>
      </c>
      <c r="AF41" s="22">
        <f t="shared" si="11"/>
        <v>696</v>
      </c>
      <c r="AG41" s="22">
        <f t="shared" si="12"/>
        <v>41</v>
      </c>
      <c r="AH41" s="22">
        <f t="shared" si="13"/>
        <v>-1683</v>
      </c>
      <c r="AI41" s="23">
        <f t="shared" si="25"/>
        <v>5.5178594290103702E-2</v>
      </c>
      <c r="AJ41" s="23">
        <f t="shared" si="14"/>
        <v>-9.1378124283421236E-2</v>
      </c>
      <c r="AK41" s="23">
        <f t="shared" si="15"/>
        <v>-0.52825984990619135</v>
      </c>
      <c r="AL41" s="23">
        <f t="shared" si="16"/>
        <v>-0.489375</v>
      </c>
      <c r="AM41" s="23">
        <f t="shared" si="17"/>
        <v>-0.454318677892111</v>
      </c>
      <c r="AN41" s="23">
        <f t="shared" si="18"/>
        <v>4.7651337689557392E-2</v>
      </c>
      <c r="AO41" s="23">
        <f t="shared" si="19"/>
        <v>4.5838465599155373E-2</v>
      </c>
      <c r="AP41" s="23">
        <f t="shared" si="20"/>
        <v>-3.7869565217391307E-2</v>
      </c>
      <c r="AQ41" s="23">
        <f t="shared" si="21"/>
        <v>7.8378378378378383E-2</v>
      </c>
      <c r="AR41" s="23">
        <f t="shared" si="22"/>
        <v>3.9632672788786853E-3</v>
      </c>
      <c r="AS41" s="23">
        <f t="shared" si="23"/>
        <v>-0.17796341334461246</v>
      </c>
    </row>
    <row r="42" spans="1:45" x14ac:dyDescent="0.25">
      <c r="A42" s="17" t="s">
        <v>52</v>
      </c>
      <c r="B42" s="33">
        <v>3778</v>
      </c>
      <c r="C42" s="33">
        <v>5379</v>
      </c>
      <c r="D42" s="33">
        <v>6238</v>
      </c>
      <c r="E42" s="33">
        <v>6599</v>
      </c>
      <c r="F42" s="33">
        <v>7355</v>
      </c>
      <c r="G42" s="33">
        <v>12305</v>
      </c>
      <c r="H42" s="33">
        <v>21556</v>
      </c>
      <c r="I42" s="33">
        <v>19348</v>
      </c>
      <c r="J42" s="33">
        <v>7519</v>
      </c>
      <c r="K42" s="33">
        <v>7225</v>
      </c>
      <c r="L42" s="33">
        <v>7487</v>
      </c>
      <c r="M42" s="60">
        <v>3162</v>
      </c>
      <c r="N42" s="60">
        <v>3192</v>
      </c>
      <c r="O42" s="60">
        <v>1994</v>
      </c>
      <c r="P42" s="60">
        <v>3038</v>
      </c>
      <c r="Q42" s="60">
        <v>4422</v>
      </c>
      <c r="R42" s="60">
        <v>13564</v>
      </c>
      <c r="S42" s="60">
        <v>21431</v>
      </c>
      <c r="T42" s="60">
        <v>17788</v>
      </c>
      <c r="U42" s="60">
        <v>8812</v>
      </c>
      <c r="V42" s="60">
        <v>9697</v>
      </c>
      <c r="W42" s="60">
        <v>6449</v>
      </c>
      <c r="X42" s="22">
        <f t="shared" si="24"/>
        <v>-616</v>
      </c>
      <c r="Y42" s="22">
        <f t="shared" si="4"/>
        <v>-2187</v>
      </c>
      <c r="Z42" s="22">
        <f t="shared" si="5"/>
        <v>-4244</v>
      </c>
      <c r="AA42" s="22">
        <f t="shared" si="6"/>
        <v>-3561</v>
      </c>
      <c r="AB42" s="22">
        <f t="shared" si="7"/>
        <v>-2933</v>
      </c>
      <c r="AC42" s="22">
        <f t="shared" si="8"/>
        <v>1259</v>
      </c>
      <c r="AD42" s="22">
        <f t="shared" si="9"/>
        <v>-125</v>
      </c>
      <c r="AE42" s="22">
        <f t="shared" si="10"/>
        <v>-1560</v>
      </c>
      <c r="AF42" s="22">
        <f t="shared" si="11"/>
        <v>1293</v>
      </c>
      <c r="AG42" s="22">
        <f t="shared" si="12"/>
        <v>2472</v>
      </c>
      <c r="AH42" s="22">
        <f t="shared" si="13"/>
        <v>-1038</v>
      </c>
      <c r="AI42" s="23">
        <f t="shared" si="25"/>
        <v>-0.16304923239809424</v>
      </c>
      <c r="AJ42" s="23">
        <f t="shared" si="14"/>
        <v>-0.40658114891243724</v>
      </c>
      <c r="AK42" s="23">
        <f t="shared" si="15"/>
        <v>-0.68034626482847071</v>
      </c>
      <c r="AL42" s="23">
        <f t="shared" si="16"/>
        <v>-0.53962721624488563</v>
      </c>
      <c r="AM42" s="23">
        <f t="shared" si="17"/>
        <v>-0.39877634262406525</v>
      </c>
      <c r="AN42" s="23">
        <f t="shared" si="18"/>
        <v>0.10231613165379927</v>
      </c>
      <c r="AO42" s="23">
        <f t="shared" si="19"/>
        <v>-5.7988495082575619E-3</v>
      </c>
      <c r="AP42" s="23">
        <f t="shared" si="20"/>
        <v>-8.0628488732685549E-2</v>
      </c>
      <c r="AQ42" s="23">
        <f t="shared" si="21"/>
        <v>0.17196435696236201</v>
      </c>
      <c r="AR42" s="23">
        <f t="shared" si="22"/>
        <v>0.3421453287197232</v>
      </c>
      <c r="AS42" s="23">
        <f t="shared" si="23"/>
        <v>-0.1386403098704421</v>
      </c>
    </row>
    <row r="43" spans="1:45" x14ac:dyDescent="0.25">
      <c r="A43" s="17" t="s">
        <v>60</v>
      </c>
      <c r="B43" s="33">
        <v>3423</v>
      </c>
      <c r="C43" s="33">
        <v>3066</v>
      </c>
      <c r="D43" s="33">
        <v>3405</v>
      </c>
      <c r="E43" s="33">
        <v>3819</v>
      </c>
      <c r="F43" s="33">
        <v>4927</v>
      </c>
      <c r="G43" s="33">
        <v>9261</v>
      </c>
      <c r="H43" s="33">
        <v>17462</v>
      </c>
      <c r="I43" s="33">
        <v>14308</v>
      </c>
      <c r="J43" s="33">
        <v>4877</v>
      </c>
      <c r="K43" s="33">
        <v>4864</v>
      </c>
      <c r="L43" s="33">
        <v>4674</v>
      </c>
      <c r="M43" s="60">
        <v>4158</v>
      </c>
      <c r="N43" s="60">
        <v>3581</v>
      </c>
      <c r="O43" s="60">
        <v>3299</v>
      </c>
      <c r="P43" s="60">
        <v>3780</v>
      </c>
      <c r="Q43" s="60">
        <v>5250</v>
      </c>
      <c r="R43" s="60">
        <v>8332</v>
      </c>
      <c r="S43" s="60">
        <v>14255</v>
      </c>
      <c r="T43" s="60">
        <v>14414</v>
      </c>
      <c r="U43" s="60">
        <v>6244</v>
      </c>
      <c r="V43" s="60">
        <v>6444</v>
      </c>
      <c r="W43" s="60">
        <v>4263</v>
      </c>
      <c r="X43" s="22">
        <f t="shared" si="24"/>
        <v>735</v>
      </c>
      <c r="Y43" s="22">
        <f t="shared" si="4"/>
        <v>515</v>
      </c>
      <c r="Z43" s="22">
        <f t="shared" si="5"/>
        <v>-106</v>
      </c>
      <c r="AA43" s="22">
        <f t="shared" si="6"/>
        <v>-39</v>
      </c>
      <c r="AB43" s="22">
        <f t="shared" si="7"/>
        <v>323</v>
      </c>
      <c r="AC43" s="22">
        <f t="shared" si="8"/>
        <v>-929</v>
      </c>
      <c r="AD43" s="22">
        <f t="shared" si="9"/>
        <v>-3207</v>
      </c>
      <c r="AE43" s="22">
        <f t="shared" si="10"/>
        <v>106</v>
      </c>
      <c r="AF43" s="22">
        <f t="shared" si="11"/>
        <v>1367</v>
      </c>
      <c r="AG43" s="22">
        <f t="shared" si="12"/>
        <v>1580</v>
      </c>
      <c r="AH43" s="22">
        <f t="shared" si="13"/>
        <v>-411</v>
      </c>
      <c r="AI43" s="23">
        <f t="shared" si="25"/>
        <v>0.21472392638036811</v>
      </c>
      <c r="AJ43" s="23">
        <f t="shared" si="14"/>
        <v>0.1679712981082844</v>
      </c>
      <c r="AK43" s="23">
        <f t="shared" si="15"/>
        <v>-3.1130690161527166E-2</v>
      </c>
      <c r="AL43" s="23">
        <f t="shared" si="16"/>
        <v>-1.0212097407698351E-2</v>
      </c>
      <c r="AM43" s="23">
        <f t="shared" si="17"/>
        <v>6.5557134158717278E-2</v>
      </c>
      <c r="AN43" s="23">
        <f t="shared" si="18"/>
        <v>-0.10031314112946765</v>
      </c>
      <c r="AO43" s="23">
        <f t="shared" si="19"/>
        <v>-0.18365593860955218</v>
      </c>
      <c r="AP43" s="23">
        <f t="shared" si="20"/>
        <v>7.4084428291864689E-3</v>
      </c>
      <c r="AQ43" s="23">
        <f t="shared" si="21"/>
        <v>0.28029526348164857</v>
      </c>
      <c r="AR43" s="23">
        <f t="shared" si="22"/>
        <v>0.32483552631578949</v>
      </c>
      <c r="AS43" s="23">
        <f t="shared" si="23"/>
        <v>-8.7933247753530161E-2</v>
      </c>
    </row>
    <row r="44" spans="1:45" x14ac:dyDescent="0.25">
      <c r="A44" s="17" t="s">
        <v>48</v>
      </c>
      <c r="B44" s="33">
        <v>1041</v>
      </c>
      <c r="C44" s="33">
        <v>993</v>
      </c>
      <c r="D44" s="33">
        <v>710</v>
      </c>
      <c r="E44" s="33">
        <v>1318</v>
      </c>
      <c r="F44" s="33">
        <v>1792</v>
      </c>
      <c r="G44" s="33">
        <v>4537</v>
      </c>
      <c r="H44" s="33">
        <v>8923</v>
      </c>
      <c r="I44" s="33">
        <v>6667</v>
      </c>
      <c r="J44" s="33">
        <v>1504</v>
      </c>
      <c r="K44" s="33">
        <v>1314</v>
      </c>
      <c r="L44" s="33">
        <v>1467</v>
      </c>
      <c r="M44" s="61" t="s">
        <v>25</v>
      </c>
      <c r="N44" s="61" t="s">
        <v>25</v>
      </c>
      <c r="O44" s="61" t="s">
        <v>25</v>
      </c>
      <c r="P44" s="61" t="s">
        <v>25</v>
      </c>
      <c r="Q44" s="61" t="s">
        <v>25</v>
      </c>
      <c r="R44" s="60">
        <v>5569</v>
      </c>
      <c r="S44" s="60">
        <v>15695</v>
      </c>
      <c r="T44" s="60">
        <v>9053</v>
      </c>
      <c r="U44" s="60">
        <v>3150</v>
      </c>
      <c r="V44" s="60">
        <v>2917</v>
      </c>
      <c r="W44" s="60">
        <v>2450</v>
      </c>
      <c r="X44" s="22" t="e">
        <f t="shared" si="24"/>
        <v>#VALUE!</v>
      </c>
      <c r="Y44" s="22" t="e">
        <f t="shared" si="4"/>
        <v>#VALUE!</v>
      </c>
      <c r="Z44" s="22" t="e">
        <f t="shared" si="5"/>
        <v>#VALUE!</v>
      </c>
      <c r="AA44" s="22" t="e">
        <f t="shared" si="6"/>
        <v>#VALUE!</v>
      </c>
      <c r="AB44" s="22" t="e">
        <f t="shared" si="7"/>
        <v>#VALUE!</v>
      </c>
      <c r="AC44" s="22">
        <f t="shared" si="8"/>
        <v>1032</v>
      </c>
      <c r="AD44" s="22">
        <f t="shared" si="9"/>
        <v>6772</v>
      </c>
      <c r="AE44" s="22">
        <f t="shared" si="10"/>
        <v>2386</v>
      </c>
      <c r="AF44" s="22">
        <f t="shared" si="11"/>
        <v>1646</v>
      </c>
      <c r="AG44" s="22">
        <f t="shared" si="12"/>
        <v>1603</v>
      </c>
      <c r="AH44" s="22">
        <f t="shared" si="13"/>
        <v>983</v>
      </c>
      <c r="AI44" s="23" t="e">
        <f t="shared" si="25"/>
        <v>#VALUE!</v>
      </c>
      <c r="AJ44" s="23" t="e">
        <f t="shared" si="14"/>
        <v>#VALUE!</v>
      </c>
      <c r="AK44" s="23" t="e">
        <f t="shared" si="15"/>
        <v>#VALUE!</v>
      </c>
      <c r="AL44" s="23" t="e">
        <f t="shared" si="16"/>
        <v>#VALUE!</v>
      </c>
      <c r="AM44" s="23" t="e">
        <f t="shared" si="17"/>
        <v>#VALUE!</v>
      </c>
      <c r="AN44" s="23">
        <f t="shared" si="18"/>
        <v>0.22746308133127618</v>
      </c>
      <c r="AO44" s="23">
        <f t="shared" si="19"/>
        <v>0.75893757704807796</v>
      </c>
      <c r="AP44" s="23">
        <f t="shared" si="20"/>
        <v>0.35788210589470526</v>
      </c>
      <c r="AQ44" s="23">
        <f t="shared" si="21"/>
        <v>1.0944148936170213</v>
      </c>
      <c r="AR44" s="23">
        <f t="shared" si="22"/>
        <v>1.2199391171993912</v>
      </c>
      <c r="AS44" s="23">
        <f t="shared" si="23"/>
        <v>0.6700749829584185</v>
      </c>
    </row>
    <row r="45" spans="1:45" x14ac:dyDescent="0.25">
      <c r="A45" s="17" t="s">
        <v>54</v>
      </c>
      <c r="B45" s="33">
        <v>1359</v>
      </c>
      <c r="C45" s="33">
        <v>982</v>
      </c>
      <c r="D45" s="33">
        <v>1257</v>
      </c>
      <c r="E45" s="33">
        <v>1262</v>
      </c>
      <c r="F45" s="33">
        <v>2708</v>
      </c>
      <c r="G45" s="33">
        <v>4206</v>
      </c>
      <c r="H45" s="33">
        <v>7595</v>
      </c>
      <c r="I45" s="33">
        <v>7735</v>
      </c>
      <c r="J45" s="33">
        <v>2575</v>
      </c>
      <c r="K45" s="33">
        <v>1853</v>
      </c>
      <c r="L45" s="33">
        <v>1719</v>
      </c>
      <c r="M45" s="60">
        <v>1205</v>
      </c>
      <c r="N45" s="60">
        <v>1178</v>
      </c>
      <c r="O45" s="60">
        <v>568</v>
      </c>
      <c r="P45" s="60">
        <v>732</v>
      </c>
      <c r="Q45" s="60">
        <v>1295</v>
      </c>
      <c r="R45" s="60">
        <v>3366</v>
      </c>
      <c r="S45" s="60">
        <v>11878</v>
      </c>
      <c r="T45" s="60">
        <v>7511</v>
      </c>
      <c r="U45" s="60">
        <v>3129</v>
      </c>
      <c r="V45" s="60">
        <v>2075</v>
      </c>
      <c r="W45" s="60">
        <v>1304</v>
      </c>
      <c r="X45" s="22">
        <f t="shared" si="24"/>
        <v>-154</v>
      </c>
      <c r="Y45" s="22">
        <f t="shared" si="4"/>
        <v>196</v>
      </c>
      <c r="Z45" s="22">
        <f t="shared" si="5"/>
        <v>-689</v>
      </c>
      <c r="AA45" s="22">
        <f t="shared" si="6"/>
        <v>-530</v>
      </c>
      <c r="AB45" s="22">
        <f t="shared" si="7"/>
        <v>-1413</v>
      </c>
      <c r="AC45" s="22">
        <f t="shared" si="8"/>
        <v>-840</v>
      </c>
      <c r="AD45" s="22">
        <f t="shared" si="9"/>
        <v>4283</v>
      </c>
      <c r="AE45" s="22">
        <f t="shared" si="10"/>
        <v>-224</v>
      </c>
      <c r="AF45" s="22">
        <f t="shared" si="11"/>
        <v>554</v>
      </c>
      <c r="AG45" s="22">
        <f t="shared" si="12"/>
        <v>222</v>
      </c>
      <c r="AH45" s="22">
        <f t="shared" si="13"/>
        <v>-415</v>
      </c>
      <c r="AI45" s="23">
        <f t="shared" si="25"/>
        <v>-0.11331861662987491</v>
      </c>
      <c r="AJ45" s="23">
        <f t="shared" si="14"/>
        <v>0.19959266802443992</v>
      </c>
      <c r="AK45" s="23">
        <f t="shared" si="15"/>
        <v>-0.54813046937151944</v>
      </c>
      <c r="AL45" s="23">
        <f t="shared" si="16"/>
        <v>-0.41996830427892234</v>
      </c>
      <c r="AM45" s="23">
        <f t="shared" si="17"/>
        <v>-0.52178729689807979</v>
      </c>
      <c r="AN45" s="23">
        <f t="shared" si="18"/>
        <v>-0.19971469329529243</v>
      </c>
      <c r="AO45" s="23">
        <f t="shared" si="19"/>
        <v>0.5639236339697169</v>
      </c>
      <c r="AP45" s="23">
        <f t="shared" si="20"/>
        <v>-2.8959276018099549E-2</v>
      </c>
      <c r="AQ45" s="23">
        <f t="shared" si="21"/>
        <v>0.21514563106796117</v>
      </c>
      <c r="AR45" s="23">
        <f t="shared" si="22"/>
        <v>0.11980572045331894</v>
      </c>
      <c r="AS45" s="23">
        <f t="shared" si="23"/>
        <v>-0.24141942990110529</v>
      </c>
    </row>
    <row r="46" spans="1:45" x14ac:dyDescent="0.25">
      <c r="A46" s="17" t="s">
        <v>51</v>
      </c>
      <c r="B46" s="33">
        <v>2410</v>
      </c>
      <c r="C46" s="33">
        <v>2202</v>
      </c>
      <c r="D46" s="33">
        <v>2093</v>
      </c>
      <c r="E46" s="33">
        <v>1750</v>
      </c>
      <c r="F46" s="33">
        <v>2769</v>
      </c>
      <c r="G46" s="33">
        <v>4981</v>
      </c>
      <c r="H46" s="33">
        <v>5298</v>
      </c>
      <c r="I46" s="33">
        <v>7677</v>
      </c>
      <c r="J46" s="33">
        <v>3431</v>
      </c>
      <c r="K46" s="33">
        <v>2535</v>
      </c>
      <c r="L46" s="33">
        <v>2261</v>
      </c>
      <c r="M46" s="60">
        <v>2208</v>
      </c>
      <c r="N46" s="60">
        <v>2267</v>
      </c>
      <c r="O46" s="60">
        <v>1301</v>
      </c>
      <c r="P46" s="60">
        <v>1205</v>
      </c>
      <c r="Q46" s="60">
        <v>1268</v>
      </c>
      <c r="R46" s="60">
        <v>3444</v>
      </c>
      <c r="S46" s="60">
        <v>6508</v>
      </c>
      <c r="T46" s="60">
        <v>7113</v>
      </c>
      <c r="U46" s="60">
        <v>3742</v>
      </c>
      <c r="V46" s="60">
        <v>2248</v>
      </c>
      <c r="W46" s="60">
        <v>1849</v>
      </c>
      <c r="X46" s="22">
        <f t="shared" si="24"/>
        <v>-202</v>
      </c>
      <c r="Y46" s="22">
        <f t="shared" si="4"/>
        <v>65</v>
      </c>
      <c r="Z46" s="22">
        <f t="shared" si="5"/>
        <v>-792</v>
      </c>
      <c r="AA46" s="22">
        <f t="shared" si="6"/>
        <v>-545</v>
      </c>
      <c r="AB46" s="22">
        <f t="shared" si="7"/>
        <v>-1501</v>
      </c>
      <c r="AC46" s="22">
        <f t="shared" si="8"/>
        <v>-1537</v>
      </c>
      <c r="AD46" s="22">
        <f t="shared" si="9"/>
        <v>1210</v>
      </c>
      <c r="AE46" s="22">
        <f t="shared" si="10"/>
        <v>-564</v>
      </c>
      <c r="AF46" s="22">
        <f t="shared" si="11"/>
        <v>311</v>
      </c>
      <c r="AG46" s="22">
        <f t="shared" si="12"/>
        <v>-287</v>
      </c>
      <c r="AH46" s="22">
        <f t="shared" si="13"/>
        <v>-412</v>
      </c>
      <c r="AI46" s="23">
        <f t="shared" si="25"/>
        <v>-8.381742738589211E-2</v>
      </c>
      <c r="AJ46" s="23">
        <f t="shared" si="14"/>
        <v>2.9518619436875566E-2</v>
      </c>
      <c r="AK46" s="23">
        <f t="shared" si="15"/>
        <v>-0.37840420449116102</v>
      </c>
      <c r="AL46" s="23">
        <f t="shared" si="16"/>
        <v>-0.31142857142857144</v>
      </c>
      <c r="AM46" s="23">
        <f t="shared" si="17"/>
        <v>-0.54207295052365478</v>
      </c>
      <c r="AN46" s="23">
        <f t="shared" si="18"/>
        <v>-0.30857257578799435</v>
      </c>
      <c r="AO46" s="23">
        <f t="shared" si="19"/>
        <v>0.22838807097017744</v>
      </c>
      <c r="AP46" s="23">
        <f t="shared" si="20"/>
        <v>-7.3466197733489641E-2</v>
      </c>
      <c r="AQ46" s="23">
        <f t="shared" si="21"/>
        <v>9.0644127076654035E-2</v>
      </c>
      <c r="AR46" s="23">
        <f t="shared" si="22"/>
        <v>-0.11321499013806706</v>
      </c>
      <c r="AS46" s="23">
        <f t="shared" si="23"/>
        <v>-0.18222025652366208</v>
      </c>
    </row>
    <row r="47" spans="1:45" x14ac:dyDescent="0.25">
      <c r="A47" s="17" t="s">
        <v>50</v>
      </c>
      <c r="B47" s="33">
        <v>984</v>
      </c>
      <c r="C47" s="33">
        <v>1075</v>
      </c>
      <c r="D47" s="33">
        <v>1264</v>
      </c>
      <c r="E47" s="33">
        <v>1635</v>
      </c>
      <c r="F47" s="33">
        <v>1831</v>
      </c>
      <c r="G47" s="33">
        <v>2465</v>
      </c>
      <c r="H47" s="33">
        <v>4437</v>
      </c>
      <c r="I47" s="33">
        <v>3909</v>
      </c>
      <c r="J47" s="33">
        <v>1641</v>
      </c>
      <c r="K47" s="33">
        <v>1620</v>
      </c>
      <c r="L47" s="33">
        <v>1465</v>
      </c>
      <c r="M47" s="60">
        <v>924</v>
      </c>
      <c r="N47" s="61" t="s">
        <v>25</v>
      </c>
      <c r="O47" s="60">
        <v>901</v>
      </c>
      <c r="P47" s="60">
        <v>781</v>
      </c>
      <c r="Q47" s="60">
        <v>1221</v>
      </c>
      <c r="R47" s="60">
        <v>3690</v>
      </c>
      <c r="S47" s="60">
        <v>6895</v>
      </c>
      <c r="T47" s="60">
        <v>7197</v>
      </c>
      <c r="U47" s="60">
        <v>2381</v>
      </c>
      <c r="V47" s="60">
        <v>2321</v>
      </c>
      <c r="W47" s="60">
        <v>1463</v>
      </c>
      <c r="X47" s="22">
        <f t="shared" si="24"/>
        <v>-60</v>
      </c>
      <c r="Y47" s="22" t="e">
        <f t="shared" si="4"/>
        <v>#VALUE!</v>
      </c>
      <c r="Z47" s="22">
        <f t="shared" si="5"/>
        <v>-363</v>
      </c>
      <c r="AA47" s="22">
        <f t="shared" si="6"/>
        <v>-854</v>
      </c>
      <c r="AB47" s="22">
        <f t="shared" si="7"/>
        <v>-610</v>
      </c>
      <c r="AC47" s="22">
        <f t="shared" si="8"/>
        <v>1225</v>
      </c>
      <c r="AD47" s="22">
        <f t="shared" si="9"/>
        <v>2458</v>
      </c>
      <c r="AE47" s="22">
        <f t="shared" si="10"/>
        <v>3288</v>
      </c>
      <c r="AF47" s="22">
        <f t="shared" si="11"/>
        <v>740</v>
      </c>
      <c r="AG47" s="22">
        <f t="shared" si="12"/>
        <v>701</v>
      </c>
      <c r="AH47" s="22">
        <f t="shared" si="13"/>
        <v>-2</v>
      </c>
      <c r="AI47" s="23">
        <f t="shared" si="25"/>
        <v>-6.097560975609756E-2</v>
      </c>
      <c r="AJ47" s="23" t="e">
        <f t="shared" si="14"/>
        <v>#VALUE!</v>
      </c>
      <c r="AK47" s="23">
        <f t="shared" si="15"/>
        <v>-0.28718354430379744</v>
      </c>
      <c r="AL47" s="23">
        <f t="shared" si="16"/>
        <v>-0.52232415902140672</v>
      </c>
      <c r="AM47" s="23">
        <f t="shared" si="17"/>
        <v>-0.33315128345166578</v>
      </c>
      <c r="AN47" s="23">
        <f t="shared" si="18"/>
        <v>0.49695740365111563</v>
      </c>
      <c r="AO47" s="23">
        <f t="shared" si="19"/>
        <v>0.55397791300428212</v>
      </c>
      <c r="AP47" s="23">
        <f t="shared" si="20"/>
        <v>0.84113584036838063</v>
      </c>
      <c r="AQ47" s="23">
        <f t="shared" si="21"/>
        <v>0.4509445460085314</v>
      </c>
      <c r="AR47" s="23">
        <f t="shared" si="22"/>
        <v>0.43271604938271607</v>
      </c>
      <c r="AS47" s="23">
        <f t="shared" si="23"/>
        <v>-1.3651877133105802E-3</v>
      </c>
    </row>
    <row r="48" spans="1:45" x14ac:dyDescent="0.25">
      <c r="A48" s="17" t="s">
        <v>56</v>
      </c>
      <c r="B48" s="33">
        <v>1427</v>
      </c>
      <c r="C48" s="33">
        <v>1437</v>
      </c>
      <c r="D48" s="33">
        <v>1224</v>
      </c>
      <c r="E48" s="33">
        <v>1570</v>
      </c>
      <c r="F48" s="33">
        <v>2041</v>
      </c>
      <c r="G48" s="33">
        <v>3046</v>
      </c>
      <c r="H48" s="33">
        <v>2230</v>
      </c>
      <c r="I48" s="33">
        <v>4859</v>
      </c>
      <c r="J48" s="33">
        <v>2772</v>
      </c>
      <c r="K48" s="33">
        <v>1923</v>
      </c>
      <c r="L48" s="33">
        <v>1775</v>
      </c>
      <c r="M48" s="60">
        <v>1160</v>
      </c>
      <c r="N48" s="60">
        <v>1295</v>
      </c>
      <c r="O48" s="60">
        <v>5514</v>
      </c>
      <c r="P48" s="61" t="s">
        <v>25</v>
      </c>
      <c r="Q48" s="60">
        <v>1884</v>
      </c>
      <c r="R48" s="61" t="s">
        <v>25</v>
      </c>
      <c r="S48" s="60">
        <v>3226</v>
      </c>
      <c r="T48" s="60">
        <v>4230</v>
      </c>
      <c r="U48" s="60">
        <v>2995</v>
      </c>
      <c r="V48" s="60">
        <v>2950</v>
      </c>
      <c r="W48" s="60">
        <v>2681</v>
      </c>
      <c r="X48" s="22">
        <f t="shared" si="24"/>
        <v>-267</v>
      </c>
      <c r="Y48" s="22">
        <f t="shared" si="4"/>
        <v>-142</v>
      </c>
      <c r="Z48" s="22">
        <f t="shared" si="5"/>
        <v>4290</v>
      </c>
      <c r="AA48" s="22" t="e">
        <f t="shared" si="6"/>
        <v>#VALUE!</v>
      </c>
      <c r="AB48" s="22">
        <f t="shared" si="7"/>
        <v>-157</v>
      </c>
      <c r="AC48" s="22" t="e">
        <f t="shared" si="8"/>
        <v>#VALUE!</v>
      </c>
      <c r="AD48" s="22">
        <f t="shared" si="9"/>
        <v>996</v>
      </c>
      <c r="AE48" s="22">
        <f t="shared" si="10"/>
        <v>-629</v>
      </c>
      <c r="AF48" s="22">
        <f t="shared" si="11"/>
        <v>223</v>
      </c>
      <c r="AG48" s="22">
        <f t="shared" si="12"/>
        <v>1027</v>
      </c>
      <c r="AH48" s="22">
        <f t="shared" si="13"/>
        <v>906</v>
      </c>
      <c r="AI48" s="23">
        <f t="shared" si="25"/>
        <v>-0.18710581639803783</v>
      </c>
      <c r="AJ48" s="23">
        <f t="shared" si="14"/>
        <v>-9.8816979819067507E-2</v>
      </c>
      <c r="AK48" s="23">
        <f t="shared" si="15"/>
        <v>3.5049019607843137</v>
      </c>
      <c r="AL48" s="23" t="e">
        <f t="shared" si="16"/>
        <v>#VALUE!</v>
      </c>
      <c r="AM48" s="23">
        <f t="shared" si="17"/>
        <v>-7.6923076923076927E-2</v>
      </c>
      <c r="AN48" s="23" t="e">
        <f t="shared" si="18"/>
        <v>#VALUE!</v>
      </c>
      <c r="AO48" s="23">
        <f t="shared" si="19"/>
        <v>0.44663677130044843</v>
      </c>
      <c r="AP48" s="23">
        <f t="shared" si="20"/>
        <v>-0.12945050421897511</v>
      </c>
      <c r="AQ48" s="23">
        <f t="shared" si="21"/>
        <v>8.0447330447330448E-2</v>
      </c>
      <c r="AR48" s="23">
        <f t="shared" si="22"/>
        <v>0.5340613624544982</v>
      </c>
      <c r="AS48" s="23">
        <f t="shared" si="23"/>
        <v>0.51042253521126757</v>
      </c>
    </row>
    <row r="49" spans="1:45" x14ac:dyDescent="0.2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45" x14ac:dyDescent="0.25">
      <c r="A50" s="4" t="s">
        <v>64</v>
      </c>
    </row>
    <row r="51" spans="1:45" x14ac:dyDescent="0.25">
      <c r="A51" s="22"/>
      <c r="B51" s="9" t="s">
        <v>35</v>
      </c>
      <c r="C51" s="9" t="s">
        <v>36</v>
      </c>
      <c r="D51" s="9" t="s">
        <v>0</v>
      </c>
      <c r="E51" s="51" t="s">
        <v>1</v>
      </c>
      <c r="F51" s="51" t="s">
        <v>2</v>
      </c>
      <c r="G51" s="51" t="s">
        <v>3</v>
      </c>
      <c r="H51" s="51" t="s">
        <v>4</v>
      </c>
      <c r="I51" s="51" t="s">
        <v>37</v>
      </c>
      <c r="J51" s="51" t="s">
        <v>38</v>
      </c>
      <c r="K51" s="51" t="s">
        <v>39</v>
      </c>
      <c r="L51" s="52" t="s">
        <v>40</v>
      </c>
      <c r="M51" s="47" t="s">
        <v>35</v>
      </c>
      <c r="N51" s="47" t="s">
        <v>36</v>
      </c>
      <c r="O51" s="47" t="s">
        <v>0</v>
      </c>
      <c r="P51" s="53" t="s">
        <v>1</v>
      </c>
      <c r="Q51" s="53" t="s">
        <v>2</v>
      </c>
      <c r="R51" s="53" t="s">
        <v>3</v>
      </c>
      <c r="S51" s="53" t="s">
        <v>4</v>
      </c>
      <c r="T51" s="53" t="s">
        <v>37</v>
      </c>
      <c r="U51" s="53" t="s">
        <v>38</v>
      </c>
      <c r="V51" s="53" t="s">
        <v>39</v>
      </c>
      <c r="W51" s="54" t="s">
        <v>40</v>
      </c>
      <c r="X51" s="101" t="s">
        <v>41</v>
      </c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 t="s">
        <v>41</v>
      </c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</row>
    <row r="52" spans="1:45" x14ac:dyDescent="0.25">
      <c r="A52" s="41"/>
      <c r="B52" s="52" t="s">
        <v>5</v>
      </c>
      <c r="C52" s="52" t="s">
        <v>5</v>
      </c>
      <c r="D52" s="52" t="s">
        <v>5</v>
      </c>
      <c r="E52" s="52" t="s">
        <v>5</v>
      </c>
      <c r="F52" s="52" t="s">
        <v>5</v>
      </c>
      <c r="G52" s="52" t="s">
        <v>5</v>
      </c>
      <c r="H52" s="52" t="s">
        <v>5</v>
      </c>
      <c r="I52" s="52" t="s">
        <v>5</v>
      </c>
      <c r="J52" s="52" t="s">
        <v>5</v>
      </c>
      <c r="K52" s="52" t="s">
        <v>5</v>
      </c>
      <c r="L52" s="52" t="s">
        <v>5</v>
      </c>
      <c r="M52" s="54" t="s">
        <v>7</v>
      </c>
      <c r="N52" s="54" t="s">
        <v>7</v>
      </c>
      <c r="O52" s="54" t="s">
        <v>7</v>
      </c>
      <c r="P52" s="54" t="s">
        <v>7</v>
      </c>
      <c r="Q52" s="54" t="s">
        <v>7</v>
      </c>
      <c r="R52" s="54" t="s">
        <v>7</v>
      </c>
      <c r="S52" s="54" t="s">
        <v>7</v>
      </c>
      <c r="T52" s="54" t="s">
        <v>7</v>
      </c>
      <c r="U52" s="54" t="s">
        <v>7</v>
      </c>
      <c r="V52" s="54" t="s">
        <v>7</v>
      </c>
      <c r="W52" s="54" t="s">
        <v>7</v>
      </c>
      <c r="X52" s="10" t="s">
        <v>35</v>
      </c>
      <c r="Y52" s="10" t="s">
        <v>36</v>
      </c>
      <c r="Z52" s="10" t="s">
        <v>0</v>
      </c>
      <c r="AA52" s="11" t="s">
        <v>1</v>
      </c>
      <c r="AB52" s="11" t="s">
        <v>2</v>
      </c>
      <c r="AC52" s="11" t="s">
        <v>3</v>
      </c>
      <c r="AD52" s="11" t="s">
        <v>4</v>
      </c>
      <c r="AE52" s="11" t="s">
        <v>37</v>
      </c>
      <c r="AF52" s="11" t="s">
        <v>38</v>
      </c>
      <c r="AG52" s="11" t="s">
        <v>39</v>
      </c>
      <c r="AH52" s="15" t="s">
        <v>40</v>
      </c>
      <c r="AI52" s="12" t="s">
        <v>35</v>
      </c>
      <c r="AJ52" s="12" t="s">
        <v>36</v>
      </c>
      <c r="AK52" s="12" t="s">
        <v>0</v>
      </c>
      <c r="AL52" s="13" t="s">
        <v>1</v>
      </c>
      <c r="AM52" s="13" t="s">
        <v>2</v>
      </c>
      <c r="AN52" s="13" t="s">
        <v>3</v>
      </c>
      <c r="AO52" s="13" t="s">
        <v>4</v>
      </c>
      <c r="AP52" s="13" t="s">
        <v>37</v>
      </c>
      <c r="AQ52" s="13" t="s">
        <v>38</v>
      </c>
      <c r="AR52" s="13" t="s">
        <v>39</v>
      </c>
      <c r="AS52" s="16" t="s">
        <v>40</v>
      </c>
    </row>
    <row r="53" spans="1:45" x14ac:dyDescent="0.25">
      <c r="A53" s="17" t="s">
        <v>8</v>
      </c>
      <c r="B53" s="33">
        <v>239453</v>
      </c>
      <c r="C53" s="33">
        <v>208196</v>
      </c>
      <c r="D53" s="33">
        <v>246242</v>
      </c>
      <c r="E53" s="33">
        <v>306105</v>
      </c>
      <c r="F53" s="33">
        <v>405898</v>
      </c>
      <c r="G53" s="33">
        <v>479609</v>
      </c>
      <c r="H53" s="33">
        <v>634178</v>
      </c>
      <c r="I53" s="33">
        <v>540613</v>
      </c>
      <c r="J53" s="33">
        <v>368178</v>
      </c>
      <c r="K53" s="33">
        <v>346141</v>
      </c>
      <c r="L53" s="33">
        <v>288615</v>
      </c>
      <c r="M53" s="60">
        <v>35599</v>
      </c>
      <c r="N53" s="60">
        <v>38173</v>
      </c>
      <c r="O53" s="60">
        <v>31893</v>
      </c>
      <c r="P53" s="60">
        <v>32442</v>
      </c>
      <c r="Q53" s="60">
        <v>45257</v>
      </c>
      <c r="R53" s="60">
        <v>71667</v>
      </c>
      <c r="S53" s="60">
        <v>181334</v>
      </c>
      <c r="T53" s="60">
        <v>208521</v>
      </c>
      <c r="U53" s="60">
        <v>164618</v>
      </c>
      <c r="V53" s="60">
        <v>179685</v>
      </c>
      <c r="W53" s="60">
        <v>144348</v>
      </c>
      <c r="X53" s="22">
        <f>M53-B53</f>
        <v>-203854</v>
      </c>
      <c r="Y53" s="22">
        <f t="shared" ref="Y53:Y71" si="26">N53-C53</f>
        <v>-170023</v>
      </c>
      <c r="Z53" s="22">
        <f t="shared" ref="Z53:Z71" si="27">O53-D53</f>
        <v>-214349</v>
      </c>
      <c r="AA53" s="22">
        <f t="shared" ref="AA53:AA71" si="28">P53-E53</f>
        <v>-273663</v>
      </c>
      <c r="AB53" s="22">
        <f t="shared" ref="AB53:AB71" si="29">Q53-F53</f>
        <v>-360641</v>
      </c>
      <c r="AC53" s="22">
        <f t="shared" ref="AC53:AC71" si="30">R53-G53</f>
        <v>-407942</v>
      </c>
      <c r="AD53" s="22">
        <f t="shared" ref="AD53:AD71" si="31">S53-H53</f>
        <v>-452844</v>
      </c>
      <c r="AE53" s="22">
        <f t="shared" ref="AE53:AE71" si="32">T53-I53</f>
        <v>-332092</v>
      </c>
      <c r="AF53" s="22">
        <f t="shared" ref="AF53:AF71" si="33">U53-J53</f>
        <v>-203560</v>
      </c>
      <c r="AG53" s="22">
        <f t="shared" ref="AG53:AG71" si="34">V53-K53</f>
        <v>-166456</v>
      </c>
      <c r="AH53" s="22">
        <f t="shared" ref="AH53:AH71" si="35">W53-L53</f>
        <v>-144267</v>
      </c>
      <c r="AI53" s="23">
        <f>(M53-B53)/B53</f>
        <v>-0.8513319941700459</v>
      </c>
      <c r="AJ53" s="23">
        <f t="shared" ref="AJ53:AJ71" si="36">(N53-C53)/C53</f>
        <v>-0.81664873484601053</v>
      </c>
      <c r="AK53" s="23">
        <f t="shared" ref="AK53:AK71" si="37">(O53-D53)/D53</f>
        <v>-0.87048107146628118</v>
      </c>
      <c r="AL53" s="23">
        <f t="shared" ref="AL53:AL71" si="38">(P53-E53)/E53</f>
        <v>-0.89401675895526045</v>
      </c>
      <c r="AM53" s="23">
        <f t="shared" ref="AM53:AM71" si="39">(Q53-F53)/F53</f>
        <v>-0.88850154472305853</v>
      </c>
      <c r="AN53" s="23">
        <f t="shared" ref="AN53:AN71" si="40">(R53-G53)/G53</f>
        <v>-0.85057202846485369</v>
      </c>
      <c r="AO53" s="23">
        <f t="shared" ref="AO53:AO71" si="41">(S53-H53)/H53</f>
        <v>-0.71406450554891532</v>
      </c>
      <c r="AP53" s="23">
        <f t="shared" ref="AP53:AP71" si="42">(T53-I53)/I53</f>
        <v>-0.61428785471307568</v>
      </c>
      <c r="AQ53" s="23">
        <f t="shared" ref="AQ53:AQ71" si="43">(U53-J53)/J53</f>
        <v>-0.55288474596526682</v>
      </c>
      <c r="AR53" s="23">
        <f t="shared" ref="AR53:AR71" si="44">(V53-K53)/K53</f>
        <v>-0.4808907352783981</v>
      </c>
      <c r="AS53" s="23">
        <f t="shared" ref="AS53:AS71" si="45">(W53-L53)/L53</f>
        <v>-0.49985967465308456</v>
      </c>
    </row>
    <row r="54" spans="1:45" x14ac:dyDescent="0.25">
      <c r="A54" s="17" t="s">
        <v>65</v>
      </c>
      <c r="B54" s="33">
        <v>162562</v>
      </c>
      <c r="C54" s="33">
        <v>143525</v>
      </c>
      <c r="D54" s="33">
        <v>163463</v>
      </c>
      <c r="E54" s="33">
        <v>203473</v>
      </c>
      <c r="F54" s="33">
        <v>257004</v>
      </c>
      <c r="G54" s="33">
        <v>293309</v>
      </c>
      <c r="H54" s="33">
        <v>356492</v>
      </c>
      <c r="I54" s="33">
        <v>325026</v>
      </c>
      <c r="J54" s="33">
        <v>241684</v>
      </c>
      <c r="K54" s="33">
        <v>231153</v>
      </c>
      <c r="L54" s="33">
        <v>201394</v>
      </c>
      <c r="M54" s="60">
        <v>24200</v>
      </c>
      <c r="N54" s="60">
        <v>27547</v>
      </c>
      <c r="O54" s="60">
        <v>24780</v>
      </c>
      <c r="P54" s="60">
        <v>24591</v>
      </c>
      <c r="Q54" s="60">
        <v>33271</v>
      </c>
      <c r="R54" s="60">
        <v>45036</v>
      </c>
      <c r="S54" s="60">
        <v>112617</v>
      </c>
      <c r="T54" s="60">
        <v>138763</v>
      </c>
      <c r="U54" s="60">
        <v>118375</v>
      </c>
      <c r="V54" s="60">
        <v>129244</v>
      </c>
      <c r="W54" s="60">
        <v>101022</v>
      </c>
      <c r="X54" s="22">
        <f t="shared" ref="X54:X71" si="46">M54-B54</f>
        <v>-138362</v>
      </c>
      <c r="Y54" s="22">
        <f t="shared" si="26"/>
        <v>-115978</v>
      </c>
      <c r="Z54" s="22">
        <f t="shared" si="27"/>
        <v>-138683</v>
      </c>
      <c r="AA54" s="22">
        <f t="shared" si="28"/>
        <v>-178882</v>
      </c>
      <c r="AB54" s="22">
        <f t="shared" si="29"/>
        <v>-223733</v>
      </c>
      <c r="AC54" s="22">
        <f t="shared" si="30"/>
        <v>-248273</v>
      </c>
      <c r="AD54" s="22">
        <f t="shared" si="31"/>
        <v>-243875</v>
      </c>
      <c r="AE54" s="22">
        <f t="shared" si="32"/>
        <v>-186263</v>
      </c>
      <c r="AF54" s="22">
        <f t="shared" si="33"/>
        <v>-123309</v>
      </c>
      <c r="AG54" s="22">
        <f t="shared" si="34"/>
        <v>-101909</v>
      </c>
      <c r="AH54" s="22">
        <f t="shared" si="35"/>
        <v>-100372</v>
      </c>
      <c r="AI54" s="23">
        <f t="shared" ref="AI54:AI71" si="47">(M54-B54)/B54</f>
        <v>-0.8511337212878779</v>
      </c>
      <c r="AJ54" s="23">
        <f t="shared" si="36"/>
        <v>-0.80806828078731929</v>
      </c>
      <c r="AK54" s="23">
        <f t="shared" si="37"/>
        <v>-0.84840606131051066</v>
      </c>
      <c r="AL54" s="23">
        <f t="shared" si="38"/>
        <v>-0.87914367016754069</v>
      </c>
      <c r="AM54" s="23">
        <f t="shared" si="39"/>
        <v>-0.87054287092807892</v>
      </c>
      <c r="AN54" s="23">
        <f t="shared" si="40"/>
        <v>-0.84645544459938149</v>
      </c>
      <c r="AO54" s="23">
        <f t="shared" si="41"/>
        <v>-0.68409669782211102</v>
      </c>
      <c r="AP54" s="23">
        <f t="shared" si="42"/>
        <v>-0.57307107739073182</v>
      </c>
      <c r="AQ54" s="23">
        <f t="shared" si="43"/>
        <v>-0.51020754373479416</v>
      </c>
      <c r="AR54" s="23">
        <f t="shared" si="44"/>
        <v>-0.4408724957063071</v>
      </c>
      <c r="AS54" s="23">
        <f t="shared" si="45"/>
        <v>-0.49838624785246832</v>
      </c>
    </row>
    <row r="55" spans="1:45" x14ac:dyDescent="0.25">
      <c r="A55" s="17" t="s">
        <v>55</v>
      </c>
      <c r="B55" s="33">
        <v>24702</v>
      </c>
      <c r="C55" s="33">
        <v>22460</v>
      </c>
      <c r="D55" s="33">
        <v>27195</v>
      </c>
      <c r="E55" s="33">
        <v>35420</v>
      </c>
      <c r="F55" s="33">
        <v>50944</v>
      </c>
      <c r="G55" s="33">
        <v>65990</v>
      </c>
      <c r="H55" s="33">
        <v>102325</v>
      </c>
      <c r="I55" s="33">
        <v>68538</v>
      </c>
      <c r="J55" s="33">
        <v>45527</v>
      </c>
      <c r="K55" s="33">
        <v>40436</v>
      </c>
      <c r="L55" s="33">
        <v>29749</v>
      </c>
      <c r="M55" s="60">
        <v>1736</v>
      </c>
      <c r="N55" s="60">
        <v>1179</v>
      </c>
      <c r="O55" s="60">
        <v>872</v>
      </c>
      <c r="P55" s="60">
        <v>1029</v>
      </c>
      <c r="Q55" s="60">
        <v>2080</v>
      </c>
      <c r="R55" s="60">
        <v>9265</v>
      </c>
      <c r="S55" s="60">
        <v>23659</v>
      </c>
      <c r="T55" s="60">
        <v>24203</v>
      </c>
      <c r="U55" s="60">
        <v>14895</v>
      </c>
      <c r="V55" s="60">
        <v>18126</v>
      </c>
      <c r="W55" s="60">
        <v>16573</v>
      </c>
      <c r="X55" s="24">
        <f t="shared" si="46"/>
        <v>-22966</v>
      </c>
      <c r="Y55" s="24">
        <f t="shared" si="26"/>
        <v>-21281</v>
      </c>
      <c r="Z55" s="24">
        <f t="shared" si="27"/>
        <v>-26323</v>
      </c>
      <c r="AA55" s="24">
        <f t="shared" si="28"/>
        <v>-34391</v>
      </c>
      <c r="AB55" s="24">
        <f t="shared" si="29"/>
        <v>-48864</v>
      </c>
      <c r="AC55" s="24">
        <f t="shared" si="30"/>
        <v>-56725</v>
      </c>
      <c r="AD55" s="24">
        <f t="shared" si="31"/>
        <v>-78666</v>
      </c>
      <c r="AE55" s="24">
        <f t="shared" si="32"/>
        <v>-44335</v>
      </c>
      <c r="AF55" s="24">
        <f t="shared" si="33"/>
        <v>-30632</v>
      </c>
      <c r="AG55" s="24">
        <f t="shared" si="34"/>
        <v>-22310</v>
      </c>
      <c r="AH55" s="24">
        <f t="shared" si="35"/>
        <v>-13176</v>
      </c>
      <c r="AI55" s="25">
        <f t="shared" si="47"/>
        <v>-0.9297222896931423</v>
      </c>
      <c r="AJ55" s="25">
        <f t="shared" si="36"/>
        <v>-0.947506678539626</v>
      </c>
      <c r="AK55" s="25">
        <f t="shared" si="37"/>
        <v>-0.96793528222099645</v>
      </c>
      <c r="AL55" s="25">
        <f t="shared" si="38"/>
        <v>-0.97094861660079046</v>
      </c>
      <c r="AM55" s="25">
        <f t="shared" si="39"/>
        <v>-0.95917085427135673</v>
      </c>
      <c r="AN55" s="25">
        <f t="shared" si="40"/>
        <v>-0.85959993938475532</v>
      </c>
      <c r="AO55" s="25">
        <f t="shared" si="41"/>
        <v>-0.76878573173711218</v>
      </c>
      <c r="AP55" s="25">
        <f t="shared" si="42"/>
        <v>-0.64686743120604628</v>
      </c>
      <c r="AQ55" s="25">
        <f t="shared" si="43"/>
        <v>-0.67283150657851387</v>
      </c>
      <c r="AR55" s="25">
        <f t="shared" si="44"/>
        <v>-0.55173607676328029</v>
      </c>
      <c r="AS55" s="25">
        <f t="shared" si="45"/>
        <v>-0.4429056438871895</v>
      </c>
    </row>
    <row r="56" spans="1:45" x14ac:dyDescent="0.25">
      <c r="A56" s="17" t="s">
        <v>45</v>
      </c>
      <c r="B56" s="33">
        <v>24358</v>
      </c>
      <c r="C56" s="33">
        <v>22100</v>
      </c>
      <c r="D56" s="33">
        <v>26863</v>
      </c>
      <c r="E56" s="33">
        <v>34867</v>
      </c>
      <c r="F56" s="33">
        <v>49968</v>
      </c>
      <c r="G56" s="33">
        <v>61491</v>
      </c>
      <c r="H56" s="33">
        <v>92787</v>
      </c>
      <c r="I56" s="33">
        <v>64179</v>
      </c>
      <c r="J56" s="33">
        <v>44023</v>
      </c>
      <c r="K56" s="33">
        <v>39197</v>
      </c>
      <c r="L56" s="33">
        <v>29542</v>
      </c>
      <c r="M56" s="60">
        <v>1733</v>
      </c>
      <c r="N56" s="60">
        <v>1179</v>
      </c>
      <c r="O56" s="60">
        <v>858</v>
      </c>
      <c r="P56" s="60">
        <v>948</v>
      </c>
      <c r="Q56" s="60">
        <v>1991</v>
      </c>
      <c r="R56" s="60">
        <v>8838</v>
      </c>
      <c r="S56" s="60">
        <v>22010</v>
      </c>
      <c r="T56" s="60">
        <v>22641</v>
      </c>
      <c r="U56" s="60">
        <v>14626</v>
      </c>
      <c r="V56" s="60">
        <v>17591</v>
      </c>
      <c r="W56" s="60">
        <v>16350</v>
      </c>
      <c r="X56" s="22">
        <f t="shared" si="46"/>
        <v>-22625</v>
      </c>
      <c r="Y56" s="22">
        <f t="shared" si="26"/>
        <v>-20921</v>
      </c>
      <c r="Z56" s="22">
        <f t="shared" si="27"/>
        <v>-26005</v>
      </c>
      <c r="AA56" s="22">
        <f t="shared" si="28"/>
        <v>-33919</v>
      </c>
      <c r="AB56" s="22">
        <f t="shared" si="29"/>
        <v>-47977</v>
      </c>
      <c r="AC56" s="22">
        <f t="shared" si="30"/>
        <v>-52653</v>
      </c>
      <c r="AD56" s="22">
        <f t="shared" si="31"/>
        <v>-70777</v>
      </c>
      <c r="AE56" s="22">
        <f t="shared" si="32"/>
        <v>-41538</v>
      </c>
      <c r="AF56" s="22">
        <f t="shared" si="33"/>
        <v>-29397</v>
      </c>
      <c r="AG56" s="22">
        <f t="shared" si="34"/>
        <v>-21606</v>
      </c>
      <c r="AH56" s="22">
        <f t="shared" si="35"/>
        <v>-13192</v>
      </c>
      <c r="AI56" s="23">
        <f t="shared" si="47"/>
        <v>-0.92885294359142789</v>
      </c>
      <c r="AJ56" s="23">
        <f t="shared" si="36"/>
        <v>-0.94665158371040725</v>
      </c>
      <c r="AK56" s="23">
        <f t="shared" si="37"/>
        <v>-0.96806015709339988</v>
      </c>
      <c r="AL56" s="23">
        <f t="shared" si="38"/>
        <v>-0.9728109673903691</v>
      </c>
      <c r="AM56" s="23">
        <f t="shared" si="39"/>
        <v>-0.96015449887928273</v>
      </c>
      <c r="AN56" s="23">
        <f t="shared" si="40"/>
        <v>-0.85627164950968437</v>
      </c>
      <c r="AO56" s="23">
        <f t="shared" si="41"/>
        <v>-0.76279004601937772</v>
      </c>
      <c r="AP56" s="23">
        <f t="shared" si="42"/>
        <v>-0.64722105361566873</v>
      </c>
      <c r="AQ56" s="23">
        <f t="shared" si="43"/>
        <v>-0.6677645776071599</v>
      </c>
      <c r="AR56" s="23">
        <f t="shared" si="44"/>
        <v>-0.55121565425925456</v>
      </c>
      <c r="AS56" s="23">
        <f t="shared" si="45"/>
        <v>-0.44655067361722295</v>
      </c>
    </row>
    <row r="57" spans="1:45" x14ac:dyDescent="0.25">
      <c r="A57" s="17" t="s">
        <v>58</v>
      </c>
      <c r="B57" s="33">
        <v>13045</v>
      </c>
      <c r="C57" s="33">
        <v>12035</v>
      </c>
      <c r="D57" s="33">
        <v>16454</v>
      </c>
      <c r="E57" s="33">
        <v>19601</v>
      </c>
      <c r="F57" s="33">
        <v>27268</v>
      </c>
      <c r="G57" s="33">
        <v>32386</v>
      </c>
      <c r="H57" s="33">
        <v>44736</v>
      </c>
      <c r="I57" s="33">
        <v>35895</v>
      </c>
      <c r="J57" s="33">
        <v>21345</v>
      </c>
      <c r="K57" s="33">
        <v>17605</v>
      </c>
      <c r="L57" s="33">
        <v>15178</v>
      </c>
      <c r="M57" s="60">
        <v>2485</v>
      </c>
      <c r="N57" s="60">
        <v>2962</v>
      </c>
      <c r="O57" s="60">
        <v>1431</v>
      </c>
      <c r="P57" s="60">
        <v>1137</v>
      </c>
      <c r="Q57" s="60">
        <v>2571</v>
      </c>
      <c r="R57" s="60">
        <v>5404</v>
      </c>
      <c r="S57" s="60">
        <v>15461</v>
      </c>
      <c r="T57" s="60">
        <v>13186</v>
      </c>
      <c r="U57" s="60">
        <v>8680</v>
      </c>
      <c r="V57" s="60">
        <v>9956</v>
      </c>
      <c r="W57" s="60">
        <v>7833</v>
      </c>
      <c r="X57" s="22">
        <f t="shared" si="46"/>
        <v>-10560</v>
      </c>
      <c r="Y57" s="22">
        <f t="shared" si="26"/>
        <v>-9073</v>
      </c>
      <c r="Z57" s="22">
        <f t="shared" si="27"/>
        <v>-15023</v>
      </c>
      <c r="AA57" s="22">
        <f t="shared" si="28"/>
        <v>-18464</v>
      </c>
      <c r="AB57" s="22">
        <f t="shared" si="29"/>
        <v>-24697</v>
      </c>
      <c r="AC57" s="22">
        <f t="shared" si="30"/>
        <v>-26982</v>
      </c>
      <c r="AD57" s="22">
        <f t="shared" si="31"/>
        <v>-29275</v>
      </c>
      <c r="AE57" s="22">
        <f t="shared" si="32"/>
        <v>-22709</v>
      </c>
      <c r="AF57" s="22">
        <f t="shared" si="33"/>
        <v>-12665</v>
      </c>
      <c r="AG57" s="22">
        <f t="shared" si="34"/>
        <v>-7649</v>
      </c>
      <c r="AH57" s="22">
        <f t="shared" si="35"/>
        <v>-7345</v>
      </c>
      <c r="AI57" s="23">
        <f t="shared" si="47"/>
        <v>-0.80950555768493671</v>
      </c>
      <c r="AJ57" s="23">
        <f t="shared" si="36"/>
        <v>-0.75388450353136682</v>
      </c>
      <c r="AK57" s="23">
        <f t="shared" si="37"/>
        <v>-0.91303026619666949</v>
      </c>
      <c r="AL57" s="23">
        <f t="shared" si="38"/>
        <v>-0.94199275547165962</v>
      </c>
      <c r="AM57" s="23">
        <f t="shared" si="39"/>
        <v>-0.90571365703388584</v>
      </c>
      <c r="AN57" s="23">
        <f t="shared" si="40"/>
        <v>-0.83313777558204161</v>
      </c>
      <c r="AO57" s="23">
        <f t="shared" si="41"/>
        <v>-0.65439467095851211</v>
      </c>
      <c r="AP57" s="23">
        <f t="shared" si="42"/>
        <v>-0.63265078701769051</v>
      </c>
      <c r="AQ57" s="23">
        <f t="shared" si="43"/>
        <v>-0.59334738814710708</v>
      </c>
      <c r="AR57" s="23">
        <f t="shared" si="44"/>
        <v>-0.43447884123828456</v>
      </c>
      <c r="AS57" s="23">
        <f t="shared" si="45"/>
        <v>-0.48392410067202529</v>
      </c>
    </row>
    <row r="58" spans="1:45" x14ac:dyDescent="0.25">
      <c r="A58" s="17" t="s">
        <v>46</v>
      </c>
      <c r="B58" s="33">
        <v>12333</v>
      </c>
      <c r="C58" s="33">
        <v>11112</v>
      </c>
      <c r="D58" s="33">
        <v>15524</v>
      </c>
      <c r="E58" s="33">
        <v>18104</v>
      </c>
      <c r="F58" s="33">
        <v>25406</v>
      </c>
      <c r="G58" s="33">
        <v>29987</v>
      </c>
      <c r="H58" s="33">
        <v>41496</v>
      </c>
      <c r="I58" s="33">
        <v>33835</v>
      </c>
      <c r="J58" s="33">
        <v>20307</v>
      </c>
      <c r="K58" s="33">
        <v>16978</v>
      </c>
      <c r="L58" s="33">
        <v>14550</v>
      </c>
      <c r="M58" s="60">
        <v>2433</v>
      </c>
      <c r="N58" s="60">
        <v>2928</v>
      </c>
      <c r="O58" s="60">
        <v>1376</v>
      </c>
      <c r="P58" s="60">
        <v>1041</v>
      </c>
      <c r="Q58" s="60">
        <v>2443</v>
      </c>
      <c r="R58" s="60">
        <v>5192</v>
      </c>
      <c r="S58" s="60">
        <v>14591</v>
      </c>
      <c r="T58" s="60">
        <v>12489</v>
      </c>
      <c r="U58" s="60">
        <v>7983</v>
      </c>
      <c r="V58" s="60">
        <v>9517</v>
      </c>
      <c r="W58" s="60">
        <v>7381</v>
      </c>
      <c r="X58" s="22">
        <f t="shared" si="46"/>
        <v>-9900</v>
      </c>
      <c r="Y58" s="22">
        <f t="shared" si="26"/>
        <v>-8184</v>
      </c>
      <c r="Z58" s="22">
        <f t="shared" si="27"/>
        <v>-14148</v>
      </c>
      <c r="AA58" s="22">
        <f t="shared" si="28"/>
        <v>-17063</v>
      </c>
      <c r="AB58" s="22">
        <f t="shared" si="29"/>
        <v>-22963</v>
      </c>
      <c r="AC58" s="22">
        <f t="shared" si="30"/>
        <v>-24795</v>
      </c>
      <c r="AD58" s="22">
        <f t="shared" si="31"/>
        <v>-26905</v>
      </c>
      <c r="AE58" s="22">
        <f t="shared" si="32"/>
        <v>-21346</v>
      </c>
      <c r="AF58" s="22">
        <f t="shared" si="33"/>
        <v>-12324</v>
      </c>
      <c r="AG58" s="22">
        <f t="shared" si="34"/>
        <v>-7461</v>
      </c>
      <c r="AH58" s="22">
        <f t="shared" si="35"/>
        <v>-7169</v>
      </c>
      <c r="AI58" s="23">
        <f t="shared" si="47"/>
        <v>-0.80272439795670159</v>
      </c>
      <c r="AJ58" s="23">
        <f t="shared" si="36"/>
        <v>-0.73650107991360692</v>
      </c>
      <c r="AK58" s="23">
        <f t="shared" si="37"/>
        <v>-0.91136305076011337</v>
      </c>
      <c r="AL58" s="23">
        <f t="shared" si="38"/>
        <v>-0.94249889527176312</v>
      </c>
      <c r="AM58" s="23">
        <f t="shared" si="39"/>
        <v>-0.90384161221758641</v>
      </c>
      <c r="AN58" s="23">
        <f t="shared" si="40"/>
        <v>-0.8268583052656151</v>
      </c>
      <c r="AO58" s="23">
        <f t="shared" si="41"/>
        <v>-0.6483757470599576</v>
      </c>
      <c r="AP58" s="23">
        <f t="shared" si="42"/>
        <v>-0.63088517807004585</v>
      </c>
      <c r="AQ58" s="23">
        <f t="shared" si="43"/>
        <v>-0.60688432560200911</v>
      </c>
      <c r="AR58" s="23">
        <f t="shared" si="44"/>
        <v>-0.43945105430557191</v>
      </c>
      <c r="AS58" s="23">
        <f t="shared" si="45"/>
        <v>-0.4927147766323024</v>
      </c>
    </row>
    <row r="59" spans="1:45" x14ac:dyDescent="0.25">
      <c r="A59" s="17" t="s">
        <v>49</v>
      </c>
      <c r="B59" s="33">
        <v>15856</v>
      </c>
      <c r="C59" s="33">
        <v>10933</v>
      </c>
      <c r="D59" s="33">
        <v>15435</v>
      </c>
      <c r="E59" s="33">
        <v>14953</v>
      </c>
      <c r="F59" s="33">
        <v>19161</v>
      </c>
      <c r="G59" s="33">
        <v>18416</v>
      </c>
      <c r="H59" s="33">
        <v>24100</v>
      </c>
      <c r="I59" s="33">
        <v>24105</v>
      </c>
      <c r="J59" s="33">
        <v>15138</v>
      </c>
      <c r="K59" s="33">
        <v>16908</v>
      </c>
      <c r="L59" s="33">
        <v>15242</v>
      </c>
      <c r="M59" s="60">
        <v>1147</v>
      </c>
      <c r="N59" s="60">
        <v>1157</v>
      </c>
      <c r="O59" s="60">
        <v>1085</v>
      </c>
      <c r="P59" s="60">
        <v>832</v>
      </c>
      <c r="Q59" s="60">
        <v>1085</v>
      </c>
      <c r="R59" s="60">
        <v>1937</v>
      </c>
      <c r="S59" s="60">
        <v>4787</v>
      </c>
      <c r="T59" s="60">
        <v>5535</v>
      </c>
      <c r="U59" s="60">
        <v>4925</v>
      </c>
      <c r="V59" s="60">
        <v>5365</v>
      </c>
      <c r="W59" s="60">
        <v>5847</v>
      </c>
      <c r="X59" s="22">
        <f t="shared" si="46"/>
        <v>-14709</v>
      </c>
      <c r="Y59" s="22">
        <f t="shared" si="26"/>
        <v>-9776</v>
      </c>
      <c r="Z59" s="22">
        <f t="shared" si="27"/>
        <v>-14350</v>
      </c>
      <c r="AA59" s="22">
        <f t="shared" si="28"/>
        <v>-14121</v>
      </c>
      <c r="AB59" s="22">
        <f t="shared" si="29"/>
        <v>-18076</v>
      </c>
      <c r="AC59" s="22">
        <f t="shared" si="30"/>
        <v>-16479</v>
      </c>
      <c r="AD59" s="22">
        <f t="shared" si="31"/>
        <v>-19313</v>
      </c>
      <c r="AE59" s="22">
        <f t="shared" si="32"/>
        <v>-18570</v>
      </c>
      <c r="AF59" s="22">
        <f t="shared" si="33"/>
        <v>-10213</v>
      </c>
      <c r="AG59" s="22">
        <f t="shared" si="34"/>
        <v>-11543</v>
      </c>
      <c r="AH59" s="22">
        <f t="shared" si="35"/>
        <v>-9395</v>
      </c>
      <c r="AI59" s="23">
        <f t="shared" si="47"/>
        <v>-0.92766145307769932</v>
      </c>
      <c r="AJ59" s="23">
        <f t="shared" si="36"/>
        <v>-0.89417360285374559</v>
      </c>
      <c r="AK59" s="23">
        <f t="shared" si="37"/>
        <v>-0.92970521541950113</v>
      </c>
      <c r="AL59" s="23">
        <f t="shared" si="38"/>
        <v>-0.94435899150672109</v>
      </c>
      <c r="AM59" s="23">
        <f t="shared" si="39"/>
        <v>-0.94337456291425292</v>
      </c>
      <c r="AN59" s="23">
        <f t="shared" si="40"/>
        <v>-0.89481972198088622</v>
      </c>
      <c r="AO59" s="23">
        <f t="shared" si="41"/>
        <v>-0.80136929460580908</v>
      </c>
      <c r="AP59" s="23">
        <f t="shared" si="42"/>
        <v>-0.77037958929682637</v>
      </c>
      <c r="AQ59" s="23">
        <f t="shared" si="43"/>
        <v>-0.67465979653851238</v>
      </c>
      <c r="AR59" s="23">
        <f t="shared" si="44"/>
        <v>-0.68269458244617931</v>
      </c>
      <c r="AS59" s="23">
        <f t="shared" si="45"/>
        <v>-0.61638892533788214</v>
      </c>
    </row>
    <row r="60" spans="1:45" x14ac:dyDescent="0.25">
      <c r="A60" s="17" t="s">
        <v>57</v>
      </c>
      <c r="B60" s="33">
        <v>2282</v>
      </c>
      <c r="C60" s="33">
        <v>1565</v>
      </c>
      <c r="D60" s="33">
        <v>3491</v>
      </c>
      <c r="E60" s="33">
        <v>5550</v>
      </c>
      <c r="F60" s="33">
        <v>12442</v>
      </c>
      <c r="G60" s="33">
        <v>20175</v>
      </c>
      <c r="H60" s="33">
        <v>32747</v>
      </c>
      <c r="I60" s="33">
        <v>26721</v>
      </c>
      <c r="J60" s="33">
        <v>9416</v>
      </c>
      <c r="K60" s="33">
        <v>7206</v>
      </c>
      <c r="L60" s="33">
        <v>3829</v>
      </c>
      <c r="M60" s="60">
        <v>365</v>
      </c>
      <c r="N60" s="60">
        <v>254</v>
      </c>
      <c r="O60" s="60">
        <v>329</v>
      </c>
      <c r="P60" s="60">
        <v>446</v>
      </c>
      <c r="Q60" s="60">
        <v>671</v>
      </c>
      <c r="R60" s="60">
        <v>2111</v>
      </c>
      <c r="S60" s="60">
        <v>8506</v>
      </c>
      <c r="T60" s="60">
        <v>8404</v>
      </c>
      <c r="U60" s="60">
        <v>4239</v>
      </c>
      <c r="V60" s="60">
        <v>3009</v>
      </c>
      <c r="W60" s="60">
        <v>1795</v>
      </c>
      <c r="X60" s="22">
        <f t="shared" si="46"/>
        <v>-1917</v>
      </c>
      <c r="Y60" s="22">
        <f t="shared" si="26"/>
        <v>-1311</v>
      </c>
      <c r="Z60" s="22">
        <f t="shared" si="27"/>
        <v>-3162</v>
      </c>
      <c r="AA60" s="22">
        <f t="shared" si="28"/>
        <v>-5104</v>
      </c>
      <c r="AB60" s="22">
        <f t="shared" si="29"/>
        <v>-11771</v>
      </c>
      <c r="AC60" s="22">
        <f t="shared" si="30"/>
        <v>-18064</v>
      </c>
      <c r="AD60" s="22">
        <f t="shared" si="31"/>
        <v>-24241</v>
      </c>
      <c r="AE60" s="22">
        <f t="shared" si="32"/>
        <v>-18317</v>
      </c>
      <c r="AF60" s="22">
        <f t="shared" si="33"/>
        <v>-5177</v>
      </c>
      <c r="AG60" s="22">
        <f t="shared" si="34"/>
        <v>-4197</v>
      </c>
      <c r="AH60" s="22">
        <f t="shared" si="35"/>
        <v>-2034</v>
      </c>
      <c r="AI60" s="23">
        <f t="shared" si="47"/>
        <v>-0.84005258545135841</v>
      </c>
      <c r="AJ60" s="23">
        <f t="shared" si="36"/>
        <v>-0.83769968051118215</v>
      </c>
      <c r="AK60" s="23">
        <f t="shared" si="37"/>
        <v>-0.90575766256087076</v>
      </c>
      <c r="AL60" s="23">
        <f t="shared" si="38"/>
        <v>-0.91963963963963968</v>
      </c>
      <c r="AM60" s="23">
        <f t="shared" si="39"/>
        <v>-0.94606976370358464</v>
      </c>
      <c r="AN60" s="23">
        <f t="shared" si="40"/>
        <v>-0.89536555142503094</v>
      </c>
      <c r="AO60" s="23">
        <f t="shared" si="41"/>
        <v>-0.74025101536018567</v>
      </c>
      <c r="AP60" s="23">
        <f t="shared" si="42"/>
        <v>-0.6854908124695932</v>
      </c>
      <c r="AQ60" s="23">
        <f t="shared" si="43"/>
        <v>-0.54980883602378927</v>
      </c>
      <c r="AR60" s="23">
        <f t="shared" si="44"/>
        <v>-0.58243130724396341</v>
      </c>
      <c r="AS60" s="23">
        <f t="shared" si="45"/>
        <v>-0.53120919300078351</v>
      </c>
    </row>
    <row r="61" spans="1:45" x14ac:dyDescent="0.25">
      <c r="A61" s="17" t="s">
        <v>47</v>
      </c>
      <c r="B61" s="33">
        <v>6464</v>
      </c>
      <c r="C61" s="33">
        <v>6753</v>
      </c>
      <c r="D61" s="33">
        <v>6757</v>
      </c>
      <c r="E61" s="33">
        <v>8392</v>
      </c>
      <c r="F61" s="33">
        <v>11464</v>
      </c>
      <c r="G61" s="33">
        <v>16317</v>
      </c>
      <c r="H61" s="33">
        <v>23287</v>
      </c>
      <c r="I61" s="33">
        <v>18636</v>
      </c>
      <c r="J61" s="33">
        <v>12422</v>
      </c>
      <c r="K61" s="33">
        <v>11039</v>
      </c>
      <c r="L61" s="33">
        <v>9174</v>
      </c>
      <c r="M61" s="60">
        <v>276</v>
      </c>
      <c r="N61" s="60">
        <v>250</v>
      </c>
      <c r="O61" s="60">
        <v>380</v>
      </c>
      <c r="P61" s="60">
        <v>696</v>
      </c>
      <c r="Q61" s="60">
        <v>942</v>
      </c>
      <c r="R61" s="60">
        <v>1356</v>
      </c>
      <c r="S61" s="60">
        <v>3902</v>
      </c>
      <c r="T61" s="60">
        <v>4383</v>
      </c>
      <c r="U61" s="60">
        <v>2322</v>
      </c>
      <c r="V61" s="60">
        <v>2646</v>
      </c>
      <c r="W61" s="60">
        <v>2661</v>
      </c>
      <c r="X61" s="22">
        <f t="shared" si="46"/>
        <v>-6188</v>
      </c>
      <c r="Y61" s="22">
        <f t="shared" si="26"/>
        <v>-6503</v>
      </c>
      <c r="Z61" s="22">
        <f t="shared" si="27"/>
        <v>-6377</v>
      </c>
      <c r="AA61" s="22">
        <f t="shared" si="28"/>
        <v>-7696</v>
      </c>
      <c r="AB61" s="22">
        <f t="shared" si="29"/>
        <v>-10522</v>
      </c>
      <c r="AC61" s="22">
        <f t="shared" si="30"/>
        <v>-14961</v>
      </c>
      <c r="AD61" s="22">
        <f t="shared" si="31"/>
        <v>-19385</v>
      </c>
      <c r="AE61" s="22">
        <f t="shared" si="32"/>
        <v>-14253</v>
      </c>
      <c r="AF61" s="22">
        <f t="shared" si="33"/>
        <v>-10100</v>
      </c>
      <c r="AG61" s="22">
        <f t="shared" si="34"/>
        <v>-8393</v>
      </c>
      <c r="AH61" s="22">
        <f t="shared" si="35"/>
        <v>-6513</v>
      </c>
      <c r="AI61" s="23">
        <f t="shared" si="47"/>
        <v>-0.95730198019801982</v>
      </c>
      <c r="AJ61" s="23">
        <f t="shared" si="36"/>
        <v>-0.96297941655560493</v>
      </c>
      <c r="AK61" s="23">
        <f t="shared" si="37"/>
        <v>-0.94376202456711555</v>
      </c>
      <c r="AL61" s="23">
        <f t="shared" si="38"/>
        <v>-0.91706387035271686</v>
      </c>
      <c r="AM61" s="23">
        <f t="shared" si="39"/>
        <v>-0.91782972784368455</v>
      </c>
      <c r="AN61" s="23">
        <f t="shared" si="40"/>
        <v>-0.91689648832505977</v>
      </c>
      <c r="AO61" s="23">
        <f t="shared" si="41"/>
        <v>-0.83243869970369733</v>
      </c>
      <c r="AP61" s="23">
        <f t="shared" si="42"/>
        <v>-0.76481004507405026</v>
      </c>
      <c r="AQ61" s="23">
        <f t="shared" si="43"/>
        <v>-0.81307357913379485</v>
      </c>
      <c r="AR61" s="23">
        <f t="shared" si="44"/>
        <v>-0.76030437539632212</v>
      </c>
      <c r="AS61" s="23">
        <f t="shared" si="45"/>
        <v>-0.70994113799869196</v>
      </c>
    </row>
    <row r="62" spans="1:45" x14ac:dyDescent="0.25">
      <c r="A62" s="17" t="s">
        <v>59</v>
      </c>
      <c r="B62" s="33">
        <v>4225</v>
      </c>
      <c r="C62" s="33">
        <v>3317</v>
      </c>
      <c r="D62" s="33">
        <v>2118</v>
      </c>
      <c r="E62" s="33">
        <v>2963</v>
      </c>
      <c r="F62" s="33">
        <v>5588</v>
      </c>
      <c r="G62" s="33">
        <v>6225</v>
      </c>
      <c r="H62" s="33">
        <v>7712</v>
      </c>
      <c r="I62" s="33">
        <v>7078</v>
      </c>
      <c r="J62" s="33">
        <v>3074</v>
      </c>
      <c r="K62" s="33">
        <v>1910</v>
      </c>
      <c r="L62" s="33">
        <v>1077</v>
      </c>
      <c r="M62" s="60">
        <v>2462</v>
      </c>
      <c r="N62" s="60">
        <v>2159</v>
      </c>
      <c r="O62" s="60">
        <v>44</v>
      </c>
      <c r="P62" s="60">
        <v>48</v>
      </c>
      <c r="Q62" s="60">
        <v>431</v>
      </c>
      <c r="R62" s="60">
        <v>2308</v>
      </c>
      <c r="S62" s="60">
        <v>2308</v>
      </c>
      <c r="T62" s="60">
        <v>3117</v>
      </c>
      <c r="U62" s="60">
        <v>1862</v>
      </c>
      <c r="V62" s="60">
        <v>1730</v>
      </c>
      <c r="W62" s="60">
        <v>1773</v>
      </c>
      <c r="X62" s="22">
        <f t="shared" si="46"/>
        <v>-1763</v>
      </c>
      <c r="Y62" s="22">
        <f t="shared" si="26"/>
        <v>-1158</v>
      </c>
      <c r="Z62" s="22">
        <f t="shared" si="27"/>
        <v>-2074</v>
      </c>
      <c r="AA62" s="22">
        <f t="shared" si="28"/>
        <v>-2915</v>
      </c>
      <c r="AB62" s="22">
        <f t="shared" si="29"/>
        <v>-5157</v>
      </c>
      <c r="AC62" s="22">
        <f t="shared" si="30"/>
        <v>-3917</v>
      </c>
      <c r="AD62" s="22">
        <f t="shared" si="31"/>
        <v>-5404</v>
      </c>
      <c r="AE62" s="22">
        <f t="shared" si="32"/>
        <v>-3961</v>
      </c>
      <c r="AF62" s="22">
        <f t="shared" si="33"/>
        <v>-1212</v>
      </c>
      <c r="AG62" s="22">
        <f t="shared" si="34"/>
        <v>-180</v>
      </c>
      <c r="AH62" s="22">
        <f t="shared" si="35"/>
        <v>696</v>
      </c>
      <c r="AI62" s="23">
        <f t="shared" si="47"/>
        <v>-0.41727810650887576</v>
      </c>
      <c r="AJ62" s="23">
        <f t="shared" si="36"/>
        <v>-0.34911064214651794</v>
      </c>
      <c r="AK62" s="23">
        <f t="shared" si="37"/>
        <v>-0.97922568460812087</v>
      </c>
      <c r="AL62" s="23">
        <f t="shared" si="38"/>
        <v>-0.9838002024974688</v>
      </c>
      <c r="AM62" s="23">
        <f t="shared" si="39"/>
        <v>-0.92287043664996415</v>
      </c>
      <c r="AN62" s="23">
        <f t="shared" si="40"/>
        <v>-0.62923694779116468</v>
      </c>
      <c r="AO62" s="23">
        <f t="shared" si="41"/>
        <v>-0.70072614107883813</v>
      </c>
      <c r="AP62" s="23">
        <f t="shared" si="42"/>
        <v>-0.55962136196665724</v>
      </c>
      <c r="AQ62" s="23">
        <f t="shared" si="43"/>
        <v>-0.39427456083279117</v>
      </c>
      <c r="AR62" s="23">
        <f t="shared" si="44"/>
        <v>-9.4240837696335081E-2</v>
      </c>
      <c r="AS62" s="23">
        <f t="shared" si="45"/>
        <v>0.64623955431754876</v>
      </c>
    </row>
    <row r="63" spans="1:45" x14ac:dyDescent="0.25">
      <c r="A63" s="17" t="s">
        <v>53</v>
      </c>
      <c r="B63" s="33">
        <v>3583</v>
      </c>
      <c r="C63" s="33">
        <v>2050</v>
      </c>
      <c r="D63" s="33">
        <v>3040</v>
      </c>
      <c r="E63" s="33">
        <v>3841</v>
      </c>
      <c r="F63" s="33">
        <v>6473</v>
      </c>
      <c r="G63" s="33">
        <v>8928</v>
      </c>
      <c r="H63" s="33">
        <v>14206</v>
      </c>
      <c r="I63" s="33">
        <v>12863</v>
      </c>
      <c r="J63" s="33">
        <v>6139</v>
      </c>
      <c r="K63" s="33">
        <v>5326</v>
      </c>
      <c r="L63" s="33">
        <v>3211</v>
      </c>
      <c r="M63" s="60">
        <v>484</v>
      </c>
      <c r="N63" s="60">
        <v>405</v>
      </c>
      <c r="O63" s="60">
        <v>560</v>
      </c>
      <c r="P63" s="60">
        <v>1062</v>
      </c>
      <c r="Q63" s="60">
        <v>1621</v>
      </c>
      <c r="R63" s="60">
        <v>1001</v>
      </c>
      <c r="S63" s="60">
        <v>2591</v>
      </c>
      <c r="T63" s="60">
        <v>3030</v>
      </c>
      <c r="U63" s="60">
        <v>1923</v>
      </c>
      <c r="V63" s="60">
        <v>1822</v>
      </c>
      <c r="W63" s="60">
        <v>1117</v>
      </c>
      <c r="X63" s="22">
        <f t="shared" si="46"/>
        <v>-3099</v>
      </c>
      <c r="Y63" s="22">
        <f t="shared" si="26"/>
        <v>-1645</v>
      </c>
      <c r="Z63" s="22">
        <f t="shared" si="27"/>
        <v>-2480</v>
      </c>
      <c r="AA63" s="22">
        <f t="shared" si="28"/>
        <v>-2779</v>
      </c>
      <c r="AB63" s="22">
        <f t="shared" si="29"/>
        <v>-4852</v>
      </c>
      <c r="AC63" s="22">
        <f t="shared" si="30"/>
        <v>-7927</v>
      </c>
      <c r="AD63" s="22">
        <f t="shared" si="31"/>
        <v>-11615</v>
      </c>
      <c r="AE63" s="22">
        <f t="shared" si="32"/>
        <v>-9833</v>
      </c>
      <c r="AF63" s="22">
        <f t="shared" si="33"/>
        <v>-4216</v>
      </c>
      <c r="AG63" s="22">
        <f t="shared" si="34"/>
        <v>-3504</v>
      </c>
      <c r="AH63" s="22">
        <f t="shared" si="35"/>
        <v>-2094</v>
      </c>
      <c r="AI63" s="23">
        <f t="shared" si="47"/>
        <v>-0.86491766675969861</v>
      </c>
      <c r="AJ63" s="23">
        <f t="shared" si="36"/>
        <v>-0.80243902439024395</v>
      </c>
      <c r="AK63" s="23">
        <f t="shared" si="37"/>
        <v>-0.81578947368421051</v>
      </c>
      <c r="AL63" s="23">
        <f t="shared" si="38"/>
        <v>-0.7235095027336631</v>
      </c>
      <c r="AM63" s="23">
        <f t="shared" si="39"/>
        <v>-0.74957515835006949</v>
      </c>
      <c r="AN63" s="23">
        <f t="shared" si="40"/>
        <v>-0.88788082437275984</v>
      </c>
      <c r="AO63" s="23">
        <f t="shared" si="41"/>
        <v>-0.81761227650288615</v>
      </c>
      <c r="AP63" s="23">
        <f t="shared" si="42"/>
        <v>-0.7644406437067558</v>
      </c>
      <c r="AQ63" s="23">
        <f t="shared" si="43"/>
        <v>-0.68675680078188628</v>
      </c>
      <c r="AR63" s="23">
        <f t="shared" si="44"/>
        <v>-0.65790461885092</v>
      </c>
      <c r="AS63" s="23">
        <f t="shared" si="45"/>
        <v>-0.65213329180940516</v>
      </c>
    </row>
    <row r="64" spans="1:45" x14ac:dyDescent="0.25">
      <c r="A64" s="17" t="s">
        <v>61</v>
      </c>
      <c r="B64" s="33">
        <v>2478</v>
      </c>
      <c r="C64" s="33">
        <v>1208</v>
      </c>
      <c r="D64" s="33">
        <v>1624</v>
      </c>
      <c r="E64" s="33">
        <v>2051</v>
      </c>
      <c r="F64" s="33">
        <v>2560</v>
      </c>
      <c r="G64" s="33">
        <v>3404</v>
      </c>
      <c r="H64" s="33">
        <v>4155</v>
      </c>
      <c r="I64" s="33">
        <v>3329</v>
      </c>
      <c r="J64" s="33">
        <v>1925</v>
      </c>
      <c r="K64" s="33">
        <v>1793</v>
      </c>
      <c r="L64" s="33">
        <v>2031</v>
      </c>
      <c r="M64" s="60">
        <v>573</v>
      </c>
      <c r="N64" s="60">
        <v>245</v>
      </c>
      <c r="O64" s="60">
        <v>183</v>
      </c>
      <c r="P64" s="60">
        <v>394</v>
      </c>
      <c r="Q64" s="60">
        <v>575</v>
      </c>
      <c r="R64" s="60">
        <v>700</v>
      </c>
      <c r="S64" s="60">
        <v>1354</v>
      </c>
      <c r="T64" s="60">
        <v>1899</v>
      </c>
      <c r="U64" s="60">
        <v>1589</v>
      </c>
      <c r="V64" s="60">
        <v>1806</v>
      </c>
      <c r="W64" s="60">
        <v>1826</v>
      </c>
      <c r="X64" s="22">
        <f t="shared" si="46"/>
        <v>-1905</v>
      </c>
      <c r="Y64" s="22">
        <f t="shared" si="26"/>
        <v>-963</v>
      </c>
      <c r="Z64" s="22">
        <f t="shared" si="27"/>
        <v>-1441</v>
      </c>
      <c r="AA64" s="22">
        <f t="shared" si="28"/>
        <v>-1657</v>
      </c>
      <c r="AB64" s="22">
        <f t="shared" si="29"/>
        <v>-1985</v>
      </c>
      <c r="AC64" s="22">
        <f t="shared" si="30"/>
        <v>-2704</v>
      </c>
      <c r="AD64" s="22">
        <f t="shared" si="31"/>
        <v>-2801</v>
      </c>
      <c r="AE64" s="22">
        <f t="shared" si="32"/>
        <v>-1430</v>
      </c>
      <c r="AF64" s="22">
        <f t="shared" si="33"/>
        <v>-336</v>
      </c>
      <c r="AG64" s="22">
        <f t="shared" si="34"/>
        <v>13</v>
      </c>
      <c r="AH64" s="22">
        <f t="shared" si="35"/>
        <v>-205</v>
      </c>
      <c r="AI64" s="23">
        <f t="shared" si="47"/>
        <v>-0.76876513317191286</v>
      </c>
      <c r="AJ64" s="23">
        <f t="shared" si="36"/>
        <v>-0.79718543046357615</v>
      </c>
      <c r="AK64" s="23">
        <f t="shared" si="37"/>
        <v>-0.88731527093596063</v>
      </c>
      <c r="AL64" s="23">
        <f t="shared" si="38"/>
        <v>-0.80789858605558262</v>
      </c>
      <c r="AM64" s="23">
        <f t="shared" si="39"/>
        <v>-0.775390625</v>
      </c>
      <c r="AN64" s="23">
        <f t="shared" si="40"/>
        <v>-0.79435957696827264</v>
      </c>
      <c r="AO64" s="23">
        <f t="shared" si="41"/>
        <v>-0.67412755716004813</v>
      </c>
      <c r="AP64" s="23">
        <f t="shared" si="42"/>
        <v>-0.42955842595373989</v>
      </c>
      <c r="AQ64" s="23">
        <f t="shared" si="43"/>
        <v>-0.17454545454545456</v>
      </c>
      <c r="AR64" s="23">
        <f t="shared" si="44"/>
        <v>7.2504182933630784E-3</v>
      </c>
      <c r="AS64" s="23">
        <f t="shared" si="45"/>
        <v>-0.10093549975381585</v>
      </c>
    </row>
    <row r="65" spans="1:45" x14ac:dyDescent="0.25">
      <c r="A65" s="17" t="s">
        <v>60</v>
      </c>
      <c r="B65" s="33">
        <v>893</v>
      </c>
      <c r="C65" s="33">
        <v>668</v>
      </c>
      <c r="D65" s="33">
        <v>1141</v>
      </c>
      <c r="E65" s="33">
        <v>1350</v>
      </c>
      <c r="F65" s="33">
        <v>2434</v>
      </c>
      <c r="G65" s="33">
        <v>2448</v>
      </c>
      <c r="H65" s="33">
        <v>4888</v>
      </c>
      <c r="I65" s="33">
        <v>2552</v>
      </c>
      <c r="J65" s="33">
        <v>2084</v>
      </c>
      <c r="K65" s="33">
        <v>1554</v>
      </c>
      <c r="L65" s="33">
        <v>986</v>
      </c>
      <c r="M65" s="60">
        <v>586</v>
      </c>
      <c r="N65" s="60">
        <v>495</v>
      </c>
      <c r="O65" s="60">
        <v>741</v>
      </c>
      <c r="P65" s="60">
        <v>829</v>
      </c>
      <c r="Q65" s="60">
        <v>1009</v>
      </c>
      <c r="R65" s="60">
        <v>869</v>
      </c>
      <c r="S65" s="60">
        <v>1694</v>
      </c>
      <c r="T65" s="60">
        <v>1407</v>
      </c>
      <c r="U65" s="60">
        <v>1066</v>
      </c>
      <c r="V65" s="60">
        <v>751</v>
      </c>
      <c r="W65" s="60">
        <v>818</v>
      </c>
      <c r="X65" s="22">
        <f t="shared" si="46"/>
        <v>-307</v>
      </c>
      <c r="Y65" s="22">
        <f t="shared" si="26"/>
        <v>-173</v>
      </c>
      <c r="Z65" s="22">
        <f t="shared" si="27"/>
        <v>-400</v>
      </c>
      <c r="AA65" s="22">
        <f t="shared" si="28"/>
        <v>-521</v>
      </c>
      <c r="AB65" s="22">
        <f t="shared" si="29"/>
        <v>-1425</v>
      </c>
      <c r="AC65" s="22">
        <f t="shared" si="30"/>
        <v>-1579</v>
      </c>
      <c r="AD65" s="22">
        <f t="shared" si="31"/>
        <v>-3194</v>
      </c>
      <c r="AE65" s="22">
        <f t="shared" si="32"/>
        <v>-1145</v>
      </c>
      <c r="AF65" s="22">
        <f t="shared" si="33"/>
        <v>-1018</v>
      </c>
      <c r="AG65" s="22">
        <f t="shared" si="34"/>
        <v>-803</v>
      </c>
      <c r="AH65" s="22">
        <f t="shared" si="35"/>
        <v>-168</v>
      </c>
      <c r="AI65" s="23">
        <f t="shared" si="47"/>
        <v>-0.34378499440089588</v>
      </c>
      <c r="AJ65" s="23">
        <f t="shared" si="36"/>
        <v>-0.25898203592814373</v>
      </c>
      <c r="AK65" s="23">
        <f t="shared" si="37"/>
        <v>-0.35056967572304998</v>
      </c>
      <c r="AL65" s="23">
        <f t="shared" si="38"/>
        <v>-0.38592592592592595</v>
      </c>
      <c r="AM65" s="23">
        <f t="shared" si="39"/>
        <v>-0.58545603944124902</v>
      </c>
      <c r="AN65" s="23">
        <f t="shared" si="40"/>
        <v>-0.64501633986928109</v>
      </c>
      <c r="AO65" s="23">
        <f t="shared" si="41"/>
        <v>-0.65343698854337151</v>
      </c>
      <c r="AP65" s="23">
        <f t="shared" si="42"/>
        <v>-0.44866771159874608</v>
      </c>
      <c r="AQ65" s="23">
        <f t="shared" si="43"/>
        <v>-0.48848368522072938</v>
      </c>
      <c r="AR65" s="23">
        <f t="shared" si="44"/>
        <v>-0.51673101673101673</v>
      </c>
      <c r="AS65" s="23">
        <f t="shared" si="45"/>
        <v>-0.17038539553752535</v>
      </c>
    </row>
    <row r="66" spans="1:45" x14ac:dyDescent="0.25">
      <c r="A66" s="17" t="s">
        <v>52</v>
      </c>
      <c r="B66" s="33">
        <v>1006</v>
      </c>
      <c r="C66" s="33">
        <v>1530</v>
      </c>
      <c r="D66" s="33">
        <v>3014</v>
      </c>
      <c r="E66" s="33">
        <v>5973</v>
      </c>
      <c r="F66" s="33">
        <v>6981</v>
      </c>
      <c r="G66" s="33">
        <v>7066</v>
      </c>
      <c r="H66" s="33">
        <v>11421</v>
      </c>
      <c r="I66" s="33">
        <v>9572</v>
      </c>
      <c r="J66" s="33">
        <v>6288</v>
      </c>
      <c r="K66" s="33">
        <v>7224</v>
      </c>
      <c r="L66" s="33">
        <v>4398</v>
      </c>
      <c r="M66" s="60">
        <v>86</v>
      </c>
      <c r="N66" s="60">
        <v>171</v>
      </c>
      <c r="O66" s="60">
        <v>65</v>
      </c>
      <c r="P66" s="60">
        <v>107</v>
      </c>
      <c r="Q66" s="60">
        <v>112</v>
      </c>
      <c r="R66" s="60">
        <v>482</v>
      </c>
      <c r="S66" s="60">
        <v>1344</v>
      </c>
      <c r="T66" s="60">
        <v>1776</v>
      </c>
      <c r="U66" s="60">
        <v>1904</v>
      </c>
      <c r="V66" s="60">
        <v>2526</v>
      </c>
      <c r="W66" s="60">
        <v>1310</v>
      </c>
      <c r="X66" s="22">
        <f t="shared" si="46"/>
        <v>-920</v>
      </c>
      <c r="Y66" s="22">
        <f t="shared" si="26"/>
        <v>-1359</v>
      </c>
      <c r="Z66" s="22">
        <f t="shared" si="27"/>
        <v>-2949</v>
      </c>
      <c r="AA66" s="22">
        <f t="shared" si="28"/>
        <v>-5866</v>
      </c>
      <c r="AB66" s="22">
        <f t="shared" si="29"/>
        <v>-6869</v>
      </c>
      <c r="AC66" s="22">
        <f t="shared" si="30"/>
        <v>-6584</v>
      </c>
      <c r="AD66" s="22">
        <f t="shared" si="31"/>
        <v>-10077</v>
      </c>
      <c r="AE66" s="22">
        <f t="shared" si="32"/>
        <v>-7796</v>
      </c>
      <c r="AF66" s="22">
        <f t="shared" si="33"/>
        <v>-4384</v>
      </c>
      <c r="AG66" s="22">
        <f t="shared" si="34"/>
        <v>-4698</v>
      </c>
      <c r="AH66" s="22">
        <f t="shared" si="35"/>
        <v>-3088</v>
      </c>
      <c r="AI66" s="23">
        <f t="shared" si="47"/>
        <v>-0.91451292246520877</v>
      </c>
      <c r="AJ66" s="23">
        <f t="shared" si="36"/>
        <v>-0.88823529411764701</v>
      </c>
      <c r="AK66" s="23">
        <f t="shared" si="37"/>
        <v>-0.9784339747843398</v>
      </c>
      <c r="AL66" s="23">
        <f t="shared" si="38"/>
        <v>-0.98208605390925829</v>
      </c>
      <c r="AM66" s="23">
        <f t="shared" si="39"/>
        <v>-0.9839564532301962</v>
      </c>
      <c r="AN66" s="23">
        <f t="shared" si="40"/>
        <v>-0.9317860175488254</v>
      </c>
      <c r="AO66" s="23">
        <f t="shared" si="41"/>
        <v>-0.88232203835040712</v>
      </c>
      <c r="AP66" s="23">
        <f t="shared" si="42"/>
        <v>-0.81445883827831178</v>
      </c>
      <c r="AQ66" s="23">
        <f t="shared" si="43"/>
        <v>-0.69720101781170485</v>
      </c>
      <c r="AR66" s="23">
        <f t="shared" si="44"/>
        <v>-0.65033222591362128</v>
      </c>
      <c r="AS66" s="23">
        <f t="shared" si="45"/>
        <v>-0.702137335152342</v>
      </c>
    </row>
    <row r="67" spans="1:45" x14ac:dyDescent="0.25">
      <c r="A67" s="17" t="s">
        <v>50</v>
      </c>
      <c r="B67" s="33">
        <v>1170</v>
      </c>
      <c r="C67" s="33">
        <v>1131</v>
      </c>
      <c r="D67" s="33">
        <v>1024</v>
      </c>
      <c r="E67" s="33">
        <v>1205</v>
      </c>
      <c r="F67" s="33">
        <v>1037</v>
      </c>
      <c r="G67" s="33">
        <v>1351</v>
      </c>
      <c r="H67" s="33">
        <v>3407</v>
      </c>
      <c r="I67" s="33">
        <v>2023</v>
      </c>
      <c r="J67" s="33">
        <v>816</v>
      </c>
      <c r="K67" s="33">
        <v>738</v>
      </c>
      <c r="L67" s="33">
        <v>233</v>
      </c>
      <c r="M67" s="60">
        <v>763</v>
      </c>
      <c r="N67" s="61" t="s">
        <v>25</v>
      </c>
      <c r="O67" s="60">
        <v>812</v>
      </c>
      <c r="P67" s="60">
        <v>806</v>
      </c>
      <c r="Q67" s="60">
        <v>132</v>
      </c>
      <c r="R67" s="60">
        <v>252</v>
      </c>
      <c r="S67" s="60">
        <v>1270</v>
      </c>
      <c r="T67" s="60">
        <v>665</v>
      </c>
      <c r="U67" s="60">
        <v>871</v>
      </c>
      <c r="V67" s="60">
        <v>409</v>
      </c>
      <c r="W67" s="60">
        <v>349</v>
      </c>
      <c r="X67" s="22">
        <f t="shared" si="46"/>
        <v>-407</v>
      </c>
      <c r="Y67" s="22" t="e">
        <f t="shared" si="26"/>
        <v>#VALUE!</v>
      </c>
      <c r="Z67" s="22">
        <f t="shared" si="27"/>
        <v>-212</v>
      </c>
      <c r="AA67" s="22">
        <f t="shared" si="28"/>
        <v>-399</v>
      </c>
      <c r="AB67" s="22">
        <f t="shared" si="29"/>
        <v>-905</v>
      </c>
      <c r="AC67" s="22">
        <f t="shared" si="30"/>
        <v>-1099</v>
      </c>
      <c r="AD67" s="22">
        <f t="shared" si="31"/>
        <v>-2137</v>
      </c>
      <c r="AE67" s="22">
        <f t="shared" si="32"/>
        <v>-1358</v>
      </c>
      <c r="AF67" s="22">
        <f t="shared" si="33"/>
        <v>55</v>
      </c>
      <c r="AG67" s="22">
        <f t="shared" si="34"/>
        <v>-329</v>
      </c>
      <c r="AH67" s="22">
        <f t="shared" si="35"/>
        <v>116</v>
      </c>
      <c r="AI67" s="23">
        <f t="shared" si="47"/>
        <v>-0.34786324786324785</v>
      </c>
      <c r="AJ67" s="23" t="e">
        <f t="shared" si="36"/>
        <v>#VALUE!</v>
      </c>
      <c r="AK67" s="23">
        <f t="shared" si="37"/>
        <v>-0.20703125</v>
      </c>
      <c r="AL67" s="23">
        <f t="shared" si="38"/>
        <v>-0.33112033195020746</v>
      </c>
      <c r="AM67" s="23">
        <f t="shared" si="39"/>
        <v>-0.87270973963355836</v>
      </c>
      <c r="AN67" s="23">
        <f t="shared" si="40"/>
        <v>-0.81347150259067358</v>
      </c>
      <c r="AO67" s="23">
        <f t="shared" si="41"/>
        <v>-0.62723803933078959</v>
      </c>
      <c r="AP67" s="23">
        <f t="shared" si="42"/>
        <v>-0.67128027681660896</v>
      </c>
      <c r="AQ67" s="23">
        <f t="shared" si="43"/>
        <v>6.7401960784313722E-2</v>
      </c>
      <c r="AR67" s="23">
        <f t="shared" si="44"/>
        <v>-0.44579945799457993</v>
      </c>
      <c r="AS67" s="23">
        <f t="shared" si="45"/>
        <v>0.4978540772532189</v>
      </c>
    </row>
    <row r="68" spans="1:45" x14ac:dyDescent="0.25">
      <c r="A68" s="17" t="s">
        <v>54</v>
      </c>
      <c r="B68" s="33">
        <v>454</v>
      </c>
      <c r="C68" s="33">
        <v>283</v>
      </c>
      <c r="D68" s="33">
        <v>448</v>
      </c>
      <c r="E68" s="33">
        <v>352</v>
      </c>
      <c r="F68" s="33">
        <v>591</v>
      </c>
      <c r="G68" s="33">
        <v>684</v>
      </c>
      <c r="H68" s="33">
        <v>1051</v>
      </c>
      <c r="I68" s="33">
        <v>1241</v>
      </c>
      <c r="J68" s="33">
        <v>800</v>
      </c>
      <c r="K68" s="33">
        <v>1096</v>
      </c>
      <c r="L68" s="33">
        <v>947</v>
      </c>
      <c r="M68" s="60">
        <v>222</v>
      </c>
      <c r="N68" s="60">
        <v>288</v>
      </c>
      <c r="O68" s="60">
        <v>333</v>
      </c>
      <c r="P68" s="60">
        <v>255</v>
      </c>
      <c r="Q68" s="60">
        <v>325</v>
      </c>
      <c r="R68" s="60">
        <v>269</v>
      </c>
      <c r="S68" s="60">
        <v>731</v>
      </c>
      <c r="T68" s="60">
        <v>862</v>
      </c>
      <c r="U68" s="60">
        <v>583</v>
      </c>
      <c r="V68" s="60">
        <v>515</v>
      </c>
      <c r="W68" s="60">
        <v>494</v>
      </c>
      <c r="X68" s="22">
        <f t="shared" si="46"/>
        <v>-232</v>
      </c>
      <c r="Y68" s="22">
        <f t="shared" si="26"/>
        <v>5</v>
      </c>
      <c r="Z68" s="22">
        <f t="shared" si="27"/>
        <v>-115</v>
      </c>
      <c r="AA68" s="22">
        <f t="shared" si="28"/>
        <v>-97</v>
      </c>
      <c r="AB68" s="22">
        <f t="shared" si="29"/>
        <v>-266</v>
      </c>
      <c r="AC68" s="22">
        <f t="shared" si="30"/>
        <v>-415</v>
      </c>
      <c r="AD68" s="22">
        <f t="shared" si="31"/>
        <v>-320</v>
      </c>
      <c r="AE68" s="22">
        <f t="shared" si="32"/>
        <v>-379</v>
      </c>
      <c r="AF68" s="22">
        <f t="shared" si="33"/>
        <v>-217</v>
      </c>
      <c r="AG68" s="22">
        <f t="shared" si="34"/>
        <v>-581</v>
      </c>
      <c r="AH68" s="22">
        <f t="shared" si="35"/>
        <v>-453</v>
      </c>
      <c r="AI68" s="23">
        <f t="shared" si="47"/>
        <v>-0.51101321585903081</v>
      </c>
      <c r="AJ68" s="23">
        <f t="shared" si="36"/>
        <v>1.7667844522968199E-2</v>
      </c>
      <c r="AK68" s="23">
        <f t="shared" si="37"/>
        <v>-0.25669642857142855</v>
      </c>
      <c r="AL68" s="23">
        <f t="shared" si="38"/>
        <v>-0.27556818181818182</v>
      </c>
      <c r="AM68" s="23">
        <f t="shared" si="39"/>
        <v>-0.45008460236886633</v>
      </c>
      <c r="AN68" s="23">
        <f t="shared" si="40"/>
        <v>-0.60672514619883045</v>
      </c>
      <c r="AO68" s="23">
        <f t="shared" si="41"/>
        <v>-0.30447193149381541</v>
      </c>
      <c r="AP68" s="23">
        <f t="shared" si="42"/>
        <v>-0.30539887187751813</v>
      </c>
      <c r="AQ68" s="23">
        <f t="shared" si="43"/>
        <v>-0.27124999999999999</v>
      </c>
      <c r="AR68" s="23">
        <f t="shared" si="44"/>
        <v>-0.5301094890510949</v>
      </c>
      <c r="AS68" s="23">
        <f t="shared" si="45"/>
        <v>-0.47835269271383318</v>
      </c>
    </row>
    <row r="69" spans="1:45" x14ac:dyDescent="0.25">
      <c r="A69" s="17" t="s">
        <v>51</v>
      </c>
      <c r="B69" s="33">
        <v>278</v>
      </c>
      <c r="C69" s="33">
        <v>405</v>
      </c>
      <c r="D69" s="33">
        <v>389</v>
      </c>
      <c r="E69" s="33">
        <v>459</v>
      </c>
      <c r="F69" s="33">
        <v>658</v>
      </c>
      <c r="G69" s="33">
        <v>1032</v>
      </c>
      <c r="H69" s="33">
        <v>590</v>
      </c>
      <c r="I69" s="33">
        <v>589</v>
      </c>
      <c r="J69" s="33">
        <v>319</v>
      </c>
      <c r="K69" s="33">
        <v>970</v>
      </c>
      <c r="L69" s="33">
        <v>689</v>
      </c>
      <c r="M69" s="60">
        <v>106</v>
      </c>
      <c r="N69" s="60">
        <v>218</v>
      </c>
      <c r="O69" s="60">
        <v>155</v>
      </c>
      <c r="P69" s="60">
        <v>203</v>
      </c>
      <c r="Q69" s="60">
        <v>355</v>
      </c>
      <c r="R69" s="60">
        <v>453</v>
      </c>
      <c r="S69" s="60">
        <v>422</v>
      </c>
      <c r="T69" s="60">
        <v>333</v>
      </c>
      <c r="U69" s="60">
        <v>625</v>
      </c>
      <c r="V69" s="60">
        <v>836</v>
      </c>
      <c r="W69" s="60">
        <v>749</v>
      </c>
      <c r="X69" s="22">
        <f t="shared" si="46"/>
        <v>-172</v>
      </c>
      <c r="Y69" s="22">
        <f t="shared" si="26"/>
        <v>-187</v>
      </c>
      <c r="Z69" s="22">
        <f t="shared" si="27"/>
        <v>-234</v>
      </c>
      <c r="AA69" s="22">
        <f t="shared" si="28"/>
        <v>-256</v>
      </c>
      <c r="AB69" s="22">
        <f t="shared" si="29"/>
        <v>-303</v>
      </c>
      <c r="AC69" s="22">
        <f t="shared" si="30"/>
        <v>-579</v>
      </c>
      <c r="AD69" s="22">
        <f t="shared" si="31"/>
        <v>-168</v>
      </c>
      <c r="AE69" s="22">
        <f t="shared" si="32"/>
        <v>-256</v>
      </c>
      <c r="AF69" s="22">
        <f t="shared" si="33"/>
        <v>306</v>
      </c>
      <c r="AG69" s="22">
        <f t="shared" si="34"/>
        <v>-134</v>
      </c>
      <c r="AH69" s="22">
        <f t="shared" si="35"/>
        <v>60</v>
      </c>
      <c r="AI69" s="23">
        <f t="shared" si="47"/>
        <v>-0.61870503597122306</v>
      </c>
      <c r="AJ69" s="23">
        <f t="shared" si="36"/>
        <v>-0.46172839506172841</v>
      </c>
      <c r="AK69" s="23">
        <f t="shared" si="37"/>
        <v>-0.60154241645244211</v>
      </c>
      <c r="AL69" s="23">
        <f t="shared" si="38"/>
        <v>-0.55773420479302838</v>
      </c>
      <c r="AM69" s="23">
        <f t="shared" si="39"/>
        <v>-0.46048632218844987</v>
      </c>
      <c r="AN69" s="23">
        <f t="shared" si="40"/>
        <v>-0.56104651162790697</v>
      </c>
      <c r="AO69" s="23">
        <f t="shared" si="41"/>
        <v>-0.28474576271186441</v>
      </c>
      <c r="AP69" s="23">
        <f t="shared" si="42"/>
        <v>-0.43463497453310695</v>
      </c>
      <c r="AQ69" s="23">
        <f t="shared" si="43"/>
        <v>0.95924764890282133</v>
      </c>
      <c r="AR69" s="23">
        <f t="shared" si="44"/>
        <v>-0.13814432989690723</v>
      </c>
      <c r="AS69" s="23">
        <f t="shared" si="45"/>
        <v>8.7082728592162553E-2</v>
      </c>
    </row>
    <row r="70" spans="1:45" x14ac:dyDescent="0.25">
      <c r="A70" s="17" t="s">
        <v>48</v>
      </c>
      <c r="B70" s="33">
        <v>217</v>
      </c>
      <c r="C70" s="33">
        <v>188</v>
      </c>
      <c r="D70" s="33">
        <v>309</v>
      </c>
      <c r="E70" s="33">
        <v>296</v>
      </c>
      <c r="F70" s="33">
        <v>569</v>
      </c>
      <c r="G70" s="33">
        <v>1315</v>
      </c>
      <c r="H70" s="33">
        <v>2739</v>
      </c>
      <c r="I70" s="33">
        <v>1843</v>
      </c>
      <c r="J70" s="33">
        <v>578</v>
      </c>
      <c r="K70" s="33">
        <v>776</v>
      </c>
      <c r="L70" s="33">
        <v>168</v>
      </c>
      <c r="M70" s="61" t="s">
        <v>25</v>
      </c>
      <c r="N70" s="61" t="s">
        <v>25</v>
      </c>
      <c r="O70" s="61" t="s">
        <v>25</v>
      </c>
      <c r="P70" s="61" t="s">
        <v>25</v>
      </c>
      <c r="Q70" s="61" t="s">
        <v>25</v>
      </c>
      <c r="R70" s="60">
        <v>166</v>
      </c>
      <c r="S70" s="60">
        <v>517</v>
      </c>
      <c r="T70" s="60">
        <v>862</v>
      </c>
      <c r="U70" s="60">
        <v>650</v>
      </c>
      <c r="V70" s="60">
        <v>823</v>
      </c>
      <c r="W70" s="60">
        <v>114</v>
      </c>
      <c r="X70" s="22" t="e">
        <f t="shared" si="46"/>
        <v>#VALUE!</v>
      </c>
      <c r="Y70" s="22" t="e">
        <f t="shared" si="26"/>
        <v>#VALUE!</v>
      </c>
      <c r="Z70" s="22" t="e">
        <f t="shared" si="27"/>
        <v>#VALUE!</v>
      </c>
      <c r="AA70" s="22" t="e">
        <f t="shared" si="28"/>
        <v>#VALUE!</v>
      </c>
      <c r="AB70" s="22" t="e">
        <f t="shared" si="29"/>
        <v>#VALUE!</v>
      </c>
      <c r="AC70" s="22">
        <f t="shared" si="30"/>
        <v>-1149</v>
      </c>
      <c r="AD70" s="22">
        <f t="shared" si="31"/>
        <v>-2222</v>
      </c>
      <c r="AE70" s="22">
        <f t="shared" si="32"/>
        <v>-981</v>
      </c>
      <c r="AF70" s="22">
        <f t="shared" si="33"/>
        <v>72</v>
      </c>
      <c r="AG70" s="22">
        <f t="shared" si="34"/>
        <v>47</v>
      </c>
      <c r="AH70" s="22">
        <f t="shared" si="35"/>
        <v>-54</v>
      </c>
      <c r="AI70" s="23" t="e">
        <f t="shared" si="47"/>
        <v>#VALUE!</v>
      </c>
      <c r="AJ70" s="23" t="e">
        <f t="shared" si="36"/>
        <v>#VALUE!</v>
      </c>
      <c r="AK70" s="23" t="e">
        <f t="shared" si="37"/>
        <v>#VALUE!</v>
      </c>
      <c r="AL70" s="23" t="e">
        <f t="shared" si="38"/>
        <v>#VALUE!</v>
      </c>
      <c r="AM70" s="23" t="e">
        <f t="shared" si="39"/>
        <v>#VALUE!</v>
      </c>
      <c r="AN70" s="23">
        <f t="shared" si="40"/>
        <v>-0.87376425855513307</v>
      </c>
      <c r="AO70" s="23">
        <f t="shared" si="41"/>
        <v>-0.8112449799196787</v>
      </c>
      <c r="AP70" s="23">
        <f t="shared" si="42"/>
        <v>-0.53228431904503526</v>
      </c>
      <c r="AQ70" s="23">
        <f t="shared" si="43"/>
        <v>0.1245674740484429</v>
      </c>
      <c r="AR70" s="23">
        <f t="shared" si="44"/>
        <v>6.056701030927835E-2</v>
      </c>
      <c r="AS70" s="23">
        <f t="shared" si="45"/>
        <v>-0.32142857142857145</v>
      </c>
    </row>
    <row r="71" spans="1:45" x14ac:dyDescent="0.25">
      <c r="A71" s="17" t="s">
        <v>56</v>
      </c>
      <c r="B71" s="33">
        <v>238</v>
      </c>
      <c r="C71" s="33">
        <v>145</v>
      </c>
      <c r="D71" s="33">
        <v>340</v>
      </c>
      <c r="E71" s="33">
        <v>226</v>
      </c>
      <c r="F71" s="33">
        <v>724</v>
      </c>
      <c r="G71" s="33">
        <v>563</v>
      </c>
      <c r="H71" s="33">
        <v>322</v>
      </c>
      <c r="I71" s="33">
        <v>602</v>
      </c>
      <c r="J71" s="33">
        <v>623</v>
      </c>
      <c r="K71" s="33">
        <v>407</v>
      </c>
      <c r="L71" s="33">
        <v>309</v>
      </c>
      <c r="M71" s="60">
        <v>107</v>
      </c>
      <c r="N71" s="60">
        <v>170</v>
      </c>
      <c r="O71" s="60">
        <v>104</v>
      </c>
      <c r="P71" s="61" t="s">
        <v>25</v>
      </c>
      <c r="Q71" s="60">
        <v>64</v>
      </c>
      <c r="R71" s="61" t="s">
        <v>25</v>
      </c>
      <c r="S71" s="60">
        <v>171</v>
      </c>
      <c r="T71" s="60">
        <v>96</v>
      </c>
      <c r="U71" s="60">
        <v>109</v>
      </c>
      <c r="V71" s="60">
        <v>121</v>
      </c>
      <c r="W71" s="60">
        <v>67</v>
      </c>
      <c r="X71" s="22">
        <f t="shared" si="46"/>
        <v>-131</v>
      </c>
      <c r="Y71" s="22">
        <f t="shared" si="26"/>
        <v>25</v>
      </c>
      <c r="Z71" s="22">
        <f t="shared" si="27"/>
        <v>-236</v>
      </c>
      <c r="AA71" s="22" t="e">
        <f t="shared" si="28"/>
        <v>#VALUE!</v>
      </c>
      <c r="AB71" s="22">
        <f t="shared" si="29"/>
        <v>-660</v>
      </c>
      <c r="AC71" s="22" t="e">
        <f t="shared" si="30"/>
        <v>#VALUE!</v>
      </c>
      <c r="AD71" s="22">
        <f t="shared" si="31"/>
        <v>-151</v>
      </c>
      <c r="AE71" s="22">
        <f t="shared" si="32"/>
        <v>-506</v>
      </c>
      <c r="AF71" s="22">
        <f t="shared" si="33"/>
        <v>-514</v>
      </c>
      <c r="AG71" s="22">
        <f t="shared" si="34"/>
        <v>-286</v>
      </c>
      <c r="AH71" s="22">
        <f t="shared" si="35"/>
        <v>-242</v>
      </c>
      <c r="AI71" s="23">
        <f t="shared" si="47"/>
        <v>-0.55042016806722693</v>
      </c>
      <c r="AJ71" s="23">
        <f t="shared" si="36"/>
        <v>0.17241379310344829</v>
      </c>
      <c r="AK71" s="23">
        <f t="shared" si="37"/>
        <v>-0.69411764705882351</v>
      </c>
      <c r="AL71" s="23" t="e">
        <f t="shared" si="38"/>
        <v>#VALUE!</v>
      </c>
      <c r="AM71" s="23">
        <f t="shared" si="39"/>
        <v>-0.91160220994475138</v>
      </c>
      <c r="AN71" s="23" t="e">
        <f t="shared" si="40"/>
        <v>#VALUE!</v>
      </c>
      <c r="AO71" s="23">
        <f t="shared" si="41"/>
        <v>-0.46894409937888198</v>
      </c>
      <c r="AP71" s="23">
        <f t="shared" si="42"/>
        <v>-0.84053156146179397</v>
      </c>
      <c r="AQ71" s="23">
        <f t="shared" si="43"/>
        <v>-0.8250401284109149</v>
      </c>
      <c r="AR71" s="23">
        <f t="shared" si="44"/>
        <v>-0.70270270270270274</v>
      </c>
      <c r="AS71" s="23">
        <f t="shared" si="45"/>
        <v>-0.78317152103559873</v>
      </c>
    </row>
    <row r="72" spans="1:45" x14ac:dyDescent="0.25">
      <c r="A72" s="97" t="s">
        <v>110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45" x14ac:dyDescent="0.25">
      <c r="A73" s="96" t="s">
        <v>109</v>
      </c>
    </row>
    <row r="74" spans="1:45" x14ac:dyDescent="0.25">
      <c r="A74" s="6"/>
    </row>
    <row r="75" spans="1:45" x14ac:dyDescent="0.25">
      <c r="A75" s="6"/>
    </row>
    <row r="76" spans="1:45" x14ac:dyDescent="0.25">
      <c r="A76" s="6"/>
    </row>
    <row r="77" spans="1:45" x14ac:dyDescent="0.25">
      <c r="A77" s="6"/>
    </row>
    <row r="78" spans="1:45" x14ac:dyDescent="0.25">
      <c r="A78" s="6"/>
    </row>
    <row r="79" spans="1:45" x14ac:dyDescent="0.25">
      <c r="A79" s="6"/>
    </row>
    <row r="80" spans="1:45" x14ac:dyDescent="0.25">
      <c r="A80" s="6"/>
    </row>
    <row r="81" spans="1:12" x14ac:dyDescent="0.25">
      <c r="A81" s="6"/>
    </row>
    <row r="82" spans="1:12" x14ac:dyDescent="0.25">
      <c r="A82" s="6"/>
    </row>
    <row r="83" spans="1:12" x14ac:dyDescent="0.25">
      <c r="A83" s="6"/>
    </row>
    <row r="84" spans="1:12" x14ac:dyDescent="0.25">
      <c r="A84" s="6"/>
    </row>
    <row r="85" spans="1:12" x14ac:dyDescent="0.25">
      <c r="A85" s="6"/>
    </row>
    <row r="86" spans="1:12" x14ac:dyDescent="0.25">
      <c r="A86" s="6"/>
    </row>
    <row r="87" spans="1:12" x14ac:dyDescent="0.25">
      <c r="A87" s="6"/>
    </row>
    <row r="88" spans="1:12" x14ac:dyDescent="0.25">
      <c r="A88" s="6"/>
    </row>
    <row r="89" spans="1:12" x14ac:dyDescent="0.25">
      <c r="A89" s="6"/>
    </row>
    <row r="90" spans="1:12" x14ac:dyDescent="0.25">
      <c r="A90" s="6"/>
    </row>
    <row r="91" spans="1:12" x14ac:dyDescent="0.25">
      <c r="A91" s="6"/>
    </row>
    <row r="92" spans="1:12" x14ac:dyDescent="0.25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x14ac:dyDescent="0.25">
      <c r="A93" s="6"/>
    </row>
    <row r="94" spans="1:12" x14ac:dyDescent="0.25">
      <c r="A94" s="6"/>
    </row>
    <row r="95" spans="1:12" x14ac:dyDescent="0.25">
      <c r="A95" s="6"/>
    </row>
    <row r="96" spans="1:12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</sheetData>
  <mergeCells count="6">
    <mergeCell ref="X4:AH4"/>
    <mergeCell ref="AI4:AS4"/>
    <mergeCell ref="X28:AH28"/>
    <mergeCell ref="AI28:AS28"/>
    <mergeCell ref="X51:AH51"/>
    <mergeCell ref="AI51:AS51"/>
  </mergeCells>
  <conditionalFormatting sqref="M4:V4">
    <cfRule type="cellIs" dxfId="64" priority="15" operator="lessThan">
      <formula>0</formula>
    </cfRule>
  </conditionalFormatting>
  <conditionalFormatting sqref="B4:K4">
    <cfRule type="cellIs" dxfId="63" priority="14" operator="lessThan">
      <formula>0</formula>
    </cfRule>
  </conditionalFormatting>
  <conditionalFormatting sqref="M28:V28">
    <cfRule type="cellIs" dxfId="62" priority="12" operator="lessThan">
      <formula>0</formula>
    </cfRule>
  </conditionalFormatting>
  <conditionalFormatting sqref="B28:K28">
    <cfRule type="cellIs" dxfId="61" priority="11" operator="lessThan">
      <formula>0</formula>
    </cfRule>
  </conditionalFormatting>
  <conditionalFormatting sqref="A27">
    <cfRule type="cellIs" dxfId="60" priority="10" operator="lessThan">
      <formula>0</formula>
    </cfRule>
  </conditionalFormatting>
  <conditionalFormatting sqref="A27">
    <cfRule type="cellIs" dxfId="59" priority="9" operator="lessThan">
      <formula>0</formula>
    </cfRule>
  </conditionalFormatting>
  <conditionalFormatting sqref="M51:V51">
    <cfRule type="cellIs" dxfId="58" priority="7" operator="lessThan">
      <formula>0</formula>
    </cfRule>
  </conditionalFormatting>
  <conditionalFormatting sqref="B51:K51">
    <cfRule type="cellIs" dxfId="57" priority="6" operator="lessThan">
      <formula>0</formula>
    </cfRule>
  </conditionalFormatting>
  <conditionalFormatting sqref="A50">
    <cfRule type="cellIs" dxfId="56" priority="5" operator="lessThan">
      <formula>0</formula>
    </cfRule>
  </conditionalFormatting>
  <conditionalFormatting sqref="AI5:AR5 X5:AG5">
    <cfRule type="cellIs" dxfId="55" priority="4" operator="lessThan">
      <formula>0</formula>
    </cfRule>
  </conditionalFormatting>
  <conditionalFormatting sqref="X4:AS27">
    <cfRule type="cellIs" dxfId="54" priority="3" operator="lessThan">
      <formula>0</formula>
    </cfRule>
  </conditionalFormatting>
  <conditionalFormatting sqref="AI52:AR52 X52:AG52 AI29:AR29 X29:AG29">
    <cfRule type="cellIs" dxfId="53" priority="2" operator="lessThan">
      <formula>0</formula>
    </cfRule>
  </conditionalFormatting>
  <conditionalFormatting sqref="X51:AS71 X28:AS48">
    <cfRule type="cellIs" dxfId="52" priority="1" operator="lessThan">
      <formula>0</formula>
    </cfRule>
  </conditionalFormatting>
  <hyperlinks>
    <hyperlink ref="A73" r:id="rId1" display="https://www.visitestonia.com/en/forthetrade/tourism-statistics-and-data/estonian-tourism-data-dashboard" xr:uid="{BC350BC1-B3D5-45F9-86E4-ABE2288D5777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E556E-B2C7-467E-9A8E-3BC6502723D2}">
  <dimension ref="A1:AS114"/>
  <sheetViews>
    <sheetView zoomScale="80" zoomScaleNormal="80" workbookViewId="0">
      <pane xSplit="1" ySplit="6" topLeftCell="B70" activePane="bottomRight" state="frozen"/>
      <selection pane="topRight" activeCell="B1" sqref="B1"/>
      <selection pane="bottomLeft" activeCell="A6" sqref="A6"/>
      <selection pane="bottomRight" activeCell="A75" sqref="A75:A76"/>
    </sheetView>
  </sheetViews>
  <sheetFormatPr defaultColWidth="8.7109375" defaultRowHeight="15" x14ac:dyDescent="0.25"/>
  <cols>
    <col min="1" max="1" width="13.5703125" style="8" customWidth="1"/>
    <col min="2" max="16384" width="8.7109375" style="8"/>
  </cols>
  <sheetData>
    <row r="1" spans="1:45" x14ac:dyDescent="0.25">
      <c r="A1" s="4" t="s">
        <v>34</v>
      </c>
    </row>
    <row r="2" spans="1:45" x14ac:dyDescent="0.25">
      <c r="A2" s="5" t="s">
        <v>111</v>
      </c>
    </row>
    <row r="3" spans="1:45" x14ac:dyDescent="0.25">
      <c r="A3" s="5" t="s">
        <v>62</v>
      </c>
    </row>
    <row r="4" spans="1:45" s="69" customFormat="1" x14ac:dyDescent="0.25">
      <c r="A4" s="70"/>
      <c r="B4" s="67" t="s">
        <v>35</v>
      </c>
      <c r="C4" s="67" t="s">
        <v>36</v>
      </c>
      <c r="D4" s="67" t="s">
        <v>0</v>
      </c>
      <c r="E4" s="71" t="s">
        <v>1</v>
      </c>
      <c r="F4" s="71" t="s">
        <v>2</v>
      </c>
      <c r="G4" s="71" t="s">
        <v>3</v>
      </c>
      <c r="H4" s="71" t="s">
        <v>4</v>
      </c>
      <c r="I4" s="71" t="s">
        <v>37</v>
      </c>
      <c r="J4" s="71" t="s">
        <v>38</v>
      </c>
      <c r="K4" s="71" t="s">
        <v>39</v>
      </c>
      <c r="L4" s="72" t="s">
        <v>40</v>
      </c>
      <c r="M4" s="84" t="s">
        <v>35</v>
      </c>
      <c r="N4" s="84" t="s">
        <v>36</v>
      </c>
      <c r="O4" s="84" t="s">
        <v>0</v>
      </c>
      <c r="P4" s="85" t="s">
        <v>1</v>
      </c>
      <c r="Q4" s="85" t="s">
        <v>2</v>
      </c>
      <c r="R4" s="85" t="s">
        <v>3</v>
      </c>
      <c r="S4" s="85" t="s">
        <v>4</v>
      </c>
      <c r="T4" s="85" t="s">
        <v>37</v>
      </c>
      <c r="U4" s="85" t="s">
        <v>38</v>
      </c>
      <c r="V4" s="85" t="s">
        <v>39</v>
      </c>
      <c r="W4" s="86" t="s">
        <v>40</v>
      </c>
      <c r="X4" s="101" t="s">
        <v>100</v>
      </c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 t="s">
        <v>100</v>
      </c>
      <c r="AJ4" s="101"/>
      <c r="AK4" s="101"/>
      <c r="AL4" s="101"/>
      <c r="AM4" s="101"/>
      <c r="AN4" s="101"/>
      <c r="AO4" s="101"/>
      <c r="AP4" s="101"/>
      <c r="AQ4" s="101"/>
      <c r="AR4" s="101"/>
      <c r="AS4" s="101"/>
    </row>
    <row r="5" spans="1:45" s="69" customFormat="1" x14ac:dyDescent="0.25">
      <c r="A5" s="68"/>
      <c r="B5" s="67" t="s">
        <v>67</v>
      </c>
      <c r="C5" s="67" t="s">
        <v>68</v>
      </c>
      <c r="D5" s="67" t="s">
        <v>69</v>
      </c>
      <c r="E5" s="67" t="s">
        <v>70</v>
      </c>
      <c r="F5" s="67" t="s">
        <v>71</v>
      </c>
      <c r="G5" s="67" t="s">
        <v>72</v>
      </c>
      <c r="H5" s="67" t="s">
        <v>73</v>
      </c>
      <c r="I5" s="67" t="s">
        <v>74</v>
      </c>
      <c r="J5" s="67" t="s">
        <v>75</v>
      </c>
      <c r="K5" s="67" t="s">
        <v>76</v>
      </c>
      <c r="L5" s="67" t="s">
        <v>40</v>
      </c>
      <c r="M5" s="84" t="s">
        <v>67</v>
      </c>
      <c r="N5" s="84" t="s">
        <v>68</v>
      </c>
      <c r="O5" s="84" t="s">
        <v>69</v>
      </c>
      <c r="P5" s="84" t="s">
        <v>70</v>
      </c>
      <c r="Q5" s="84" t="s">
        <v>71</v>
      </c>
      <c r="R5" s="84" t="s">
        <v>72</v>
      </c>
      <c r="S5" s="84" t="s">
        <v>73</v>
      </c>
      <c r="T5" s="84" t="s">
        <v>74</v>
      </c>
      <c r="U5" s="84" t="s">
        <v>75</v>
      </c>
      <c r="V5" s="84" t="s">
        <v>76</v>
      </c>
      <c r="W5" s="84" t="s">
        <v>40</v>
      </c>
      <c r="X5" s="67" t="s">
        <v>67</v>
      </c>
      <c r="Y5" s="67" t="s">
        <v>68</v>
      </c>
      <c r="Z5" s="67" t="s">
        <v>69</v>
      </c>
      <c r="AA5" s="67" t="s">
        <v>70</v>
      </c>
      <c r="AB5" s="67" t="s">
        <v>71</v>
      </c>
      <c r="AC5" s="67" t="s">
        <v>72</v>
      </c>
      <c r="AD5" s="67" t="s">
        <v>73</v>
      </c>
      <c r="AE5" s="67" t="s">
        <v>74</v>
      </c>
      <c r="AF5" s="67" t="s">
        <v>75</v>
      </c>
      <c r="AG5" s="67" t="s">
        <v>76</v>
      </c>
      <c r="AH5" s="67" t="s">
        <v>40</v>
      </c>
      <c r="AI5" s="84" t="s">
        <v>67</v>
      </c>
      <c r="AJ5" s="84" t="s">
        <v>68</v>
      </c>
      <c r="AK5" s="84" t="s">
        <v>69</v>
      </c>
      <c r="AL5" s="84" t="s">
        <v>70</v>
      </c>
      <c r="AM5" s="84" t="s">
        <v>71</v>
      </c>
      <c r="AN5" s="84" t="s">
        <v>72</v>
      </c>
      <c r="AO5" s="84" t="s">
        <v>73</v>
      </c>
      <c r="AP5" s="84" t="s">
        <v>74</v>
      </c>
      <c r="AQ5" s="84" t="s">
        <v>75</v>
      </c>
      <c r="AR5" s="84" t="s">
        <v>76</v>
      </c>
      <c r="AS5" s="84" t="s">
        <v>40</v>
      </c>
    </row>
    <row r="6" spans="1:45" s="69" customFormat="1" x14ac:dyDescent="0.25">
      <c r="A6" s="70"/>
      <c r="B6" s="72" t="s">
        <v>6</v>
      </c>
      <c r="C6" s="72" t="s">
        <v>6</v>
      </c>
      <c r="D6" s="72" t="s">
        <v>6</v>
      </c>
      <c r="E6" s="72" t="s">
        <v>6</v>
      </c>
      <c r="F6" s="72" t="s">
        <v>6</v>
      </c>
      <c r="G6" s="72" t="s">
        <v>6</v>
      </c>
      <c r="H6" s="72" t="s">
        <v>6</v>
      </c>
      <c r="I6" s="72" t="s">
        <v>6</v>
      </c>
      <c r="J6" s="72" t="s">
        <v>6</v>
      </c>
      <c r="K6" s="72" t="s">
        <v>6</v>
      </c>
      <c r="L6" s="72" t="s">
        <v>6</v>
      </c>
      <c r="M6" s="86" t="s">
        <v>7</v>
      </c>
      <c r="N6" s="86" t="s">
        <v>7</v>
      </c>
      <c r="O6" s="86" t="s">
        <v>7</v>
      </c>
      <c r="P6" s="86" t="s">
        <v>7</v>
      </c>
      <c r="Q6" s="86" t="s">
        <v>7</v>
      </c>
      <c r="R6" s="86" t="s">
        <v>7</v>
      </c>
      <c r="S6" s="86" t="s">
        <v>7</v>
      </c>
      <c r="T6" s="86" t="s">
        <v>7</v>
      </c>
      <c r="U6" s="86" t="s">
        <v>7</v>
      </c>
      <c r="V6" s="86" t="s">
        <v>7</v>
      </c>
      <c r="W6" s="86" t="s">
        <v>7</v>
      </c>
      <c r="X6" s="76" t="s">
        <v>35</v>
      </c>
      <c r="Y6" s="76" t="s">
        <v>36</v>
      </c>
      <c r="Z6" s="76" t="s">
        <v>0</v>
      </c>
      <c r="AA6" s="77" t="s">
        <v>1</v>
      </c>
      <c r="AB6" s="77" t="s">
        <v>2</v>
      </c>
      <c r="AC6" s="77" t="s">
        <v>3</v>
      </c>
      <c r="AD6" s="77" t="s">
        <v>4</v>
      </c>
      <c r="AE6" s="77" t="s">
        <v>37</v>
      </c>
      <c r="AF6" s="77" t="s">
        <v>38</v>
      </c>
      <c r="AG6" s="77" t="s">
        <v>39</v>
      </c>
      <c r="AH6" s="75" t="s">
        <v>40</v>
      </c>
      <c r="AI6" s="84" t="s">
        <v>35</v>
      </c>
      <c r="AJ6" s="84" t="s">
        <v>36</v>
      </c>
      <c r="AK6" s="84" t="s">
        <v>0</v>
      </c>
      <c r="AL6" s="85" t="s">
        <v>1</v>
      </c>
      <c r="AM6" s="85" t="s">
        <v>2</v>
      </c>
      <c r="AN6" s="85" t="s">
        <v>3</v>
      </c>
      <c r="AO6" s="85" t="s">
        <v>4</v>
      </c>
      <c r="AP6" s="85" t="s">
        <v>37</v>
      </c>
      <c r="AQ6" s="85" t="s">
        <v>38</v>
      </c>
      <c r="AR6" s="85" t="s">
        <v>39</v>
      </c>
      <c r="AS6" s="86" t="s">
        <v>40</v>
      </c>
    </row>
    <row r="7" spans="1:45" x14ac:dyDescent="0.25">
      <c r="A7" s="95" t="s">
        <v>101</v>
      </c>
      <c r="B7" s="33">
        <v>411047</v>
      </c>
      <c r="C7" s="33">
        <v>414584</v>
      </c>
      <c r="D7" s="33">
        <v>177167</v>
      </c>
      <c r="E7" s="33">
        <v>43078</v>
      </c>
      <c r="F7" s="33">
        <v>83417</v>
      </c>
      <c r="G7" s="33">
        <v>301351</v>
      </c>
      <c r="H7" s="33">
        <v>652213</v>
      </c>
      <c r="I7" s="33">
        <v>591183</v>
      </c>
      <c r="J7" s="33">
        <v>284855</v>
      </c>
      <c r="K7" s="33">
        <v>283959</v>
      </c>
      <c r="L7" s="33">
        <v>224428</v>
      </c>
      <c r="M7" s="34">
        <v>183803</v>
      </c>
      <c r="N7" s="34">
        <v>187189</v>
      </c>
      <c r="O7" s="34">
        <v>119652</v>
      </c>
      <c r="P7" s="34">
        <v>129304</v>
      </c>
      <c r="Q7" s="34">
        <v>179836</v>
      </c>
      <c r="R7" s="34">
        <v>383890</v>
      </c>
      <c r="S7" s="34">
        <v>700899</v>
      </c>
      <c r="T7" s="34">
        <v>626713</v>
      </c>
      <c r="U7" s="34">
        <v>392782</v>
      </c>
      <c r="V7" s="34">
        <v>420383</v>
      </c>
      <c r="W7" s="34">
        <v>319535</v>
      </c>
      <c r="X7" s="22">
        <f>M7-B7</f>
        <v>-227244</v>
      </c>
      <c r="Y7" s="22">
        <f t="shared" ref="Y7:AH22" si="0">N7-C7</f>
        <v>-227395</v>
      </c>
      <c r="Z7" s="22">
        <f t="shared" si="0"/>
        <v>-57515</v>
      </c>
      <c r="AA7" s="22">
        <f t="shared" si="0"/>
        <v>86226</v>
      </c>
      <c r="AB7" s="22">
        <f t="shared" si="0"/>
        <v>96419</v>
      </c>
      <c r="AC7" s="22">
        <f t="shared" si="0"/>
        <v>82539</v>
      </c>
      <c r="AD7" s="22">
        <f t="shared" si="0"/>
        <v>48686</v>
      </c>
      <c r="AE7" s="22">
        <f t="shared" si="0"/>
        <v>35530</v>
      </c>
      <c r="AF7" s="22">
        <f t="shared" si="0"/>
        <v>107927</v>
      </c>
      <c r="AG7" s="22">
        <f t="shared" si="0"/>
        <v>136424</v>
      </c>
      <c r="AH7" s="22">
        <f t="shared" si="0"/>
        <v>95107</v>
      </c>
      <c r="AI7" s="23">
        <f>(M7-B7)/B7</f>
        <v>-0.55284188912703414</v>
      </c>
      <c r="AJ7" s="23">
        <f t="shared" ref="AJ7:AS22" si="1">(N7-C7)/C7</f>
        <v>-0.54848957026802769</v>
      </c>
      <c r="AK7" s="23">
        <f t="shared" si="1"/>
        <v>-0.32463720670327995</v>
      </c>
      <c r="AL7" s="23">
        <f t="shared" si="1"/>
        <v>2.0016249593760156</v>
      </c>
      <c r="AM7" s="23">
        <f t="shared" si="1"/>
        <v>1.1558675090209429</v>
      </c>
      <c r="AN7" s="23">
        <f t="shared" si="1"/>
        <v>0.27389655252512851</v>
      </c>
      <c r="AO7" s="23">
        <f t="shared" si="1"/>
        <v>7.4647392799591539E-2</v>
      </c>
      <c r="AP7" s="23">
        <f t="shared" si="1"/>
        <v>6.0099833723229523E-2</v>
      </c>
      <c r="AQ7" s="23">
        <f t="shared" si="1"/>
        <v>0.37888399361078445</v>
      </c>
      <c r="AR7" s="23">
        <f t="shared" si="1"/>
        <v>0.48043555583728637</v>
      </c>
      <c r="AS7" s="23">
        <f t="shared" si="1"/>
        <v>0.42377510827525977</v>
      </c>
    </row>
    <row r="8" spans="1:45" x14ac:dyDescent="0.25">
      <c r="A8" s="17" t="s">
        <v>65</v>
      </c>
      <c r="B8" s="33">
        <v>211130</v>
      </c>
      <c r="C8" s="33">
        <v>200769</v>
      </c>
      <c r="D8" s="33">
        <v>81579</v>
      </c>
      <c r="E8" s="33">
        <v>14766</v>
      </c>
      <c r="F8" s="33">
        <v>23311</v>
      </c>
      <c r="G8" s="33">
        <v>61672</v>
      </c>
      <c r="H8" s="33">
        <v>168732</v>
      </c>
      <c r="I8" s="33">
        <v>152162</v>
      </c>
      <c r="J8" s="33">
        <v>90068</v>
      </c>
      <c r="K8" s="33">
        <v>76347</v>
      </c>
      <c r="L8" s="33">
        <v>68477</v>
      </c>
      <c r="M8" s="34">
        <v>53282</v>
      </c>
      <c r="N8" s="34">
        <v>62699</v>
      </c>
      <c r="O8" s="34">
        <v>55650</v>
      </c>
      <c r="P8" s="34">
        <v>56693</v>
      </c>
      <c r="Q8" s="34">
        <v>69560</v>
      </c>
      <c r="R8" s="34">
        <v>85146</v>
      </c>
      <c r="S8" s="34">
        <v>166790</v>
      </c>
      <c r="T8" s="34">
        <v>198171</v>
      </c>
      <c r="U8" s="34">
        <v>169767</v>
      </c>
      <c r="V8" s="34">
        <v>184314</v>
      </c>
      <c r="W8" s="34">
        <v>149577</v>
      </c>
      <c r="X8" s="22">
        <f t="shared" ref="X8:X22" si="2">M8-B8</f>
        <v>-157848</v>
      </c>
      <c r="Y8" s="22">
        <f t="shared" si="0"/>
        <v>-138070</v>
      </c>
      <c r="Z8" s="22">
        <f t="shared" si="0"/>
        <v>-25929</v>
      </c>
      <c r="AA8" s="22">
        <f t="shared" si="0"/>
        <v>41927</v>
      </c>
      <c r="AB8" s="22">
        <f t="shared" si="0"/>
        <v>46249</v>
      </c>
      <c r="AC8" s="22">
        <f t="shared" si="0"/>
        <v>23474</v>
      </c>
      <c r="AD8" s="22">
        <f t="shared" si="0"/>
        <v>-1942</v>
      </c>
      <c r="AE8" s="22">
        <f t="shared" si="0"/>
        <v>46009</v>
      </c>
      <c r="AF8" s="22">
        <f t="shared" si="0"/>
        <v>79699</v>
      </c>
      <c r="AG8" s="22">
        <f t="shared" si="0"/>
        <v>107967</v>
      </c>
      <c r="AH8" s="22">
        <f t="shared" si="0"/>
        <v>81100</v>
      </c>
      <c r="AI8" s="23">
        <f t="shared" ref="AI8:AI22" si="3">(M8-B8)/B8</f>
        <v>-0.74763415904892716</v>
      </c>
      <c r="AJ8" s="23">
        <f t="shared" si="1"/>
        <v>-0.68770577130931565</v>
      </c>
      <c r="AK8" s="23">
        <f t="shared" si="1"/>
        <v>-0.31783914978119371</v>
      </c>
      <c r="AL8" s="23">
        <f t="shared" si="1"/>
        <v>2.839428416632805</v>
      </c>
      <c r="AM8" s="23">
        <f t="shared" si="1"/>
        <v>1.9839989704431384</v>
      </c>
      <c r="AN8" s="23">
        <f t="shared" si="1"/>
        <v>0.38062654040731614</v>
      </c>
      <c r="AO8" s="23">
        <f t="shared" si="1"/>
        <v>-1.1509375814901737E-2</v>
      </c>
      <c r="AP8" s="23">
        <f t="shared" si="1"/>
        <v>0.30236852827907101</v>
      </c>
      <c r="AQ8" s="23">
        <f t="shared" si="1"/>
        <v>0.88487587156370739</v>
      </c>
      <c r="AR8" s="23">
        <f t="shared" si="1"/>
        <v>1.4141616566466266</v>
      </c>
      <c r="AS8" s="23">
        <f t="shared" si="1"/>
        <v>1.1843392671992057</v>
      </c>
    </row>
    <row r="9" spans="1:45" x14ac:dyDescent="0.25">
      <c r="A9" s="17" t="s">
        <v>55</v>
      </c>
      <c r="B9" s="33">
        <v>46879</v>
      </c>
      <c r="C9" s="33">
        <v>56024</v>
      </c>
      <c r="D9" s="33">
        <v>24465</v>
      </c>
      <c r="E9" s="33">
        <v>4416</v>
      </c>
      <c r="F9" s="33">
        <v>10258</v>
      </c>
      <c r="G9" s="33">
        <v>67017</v>
      </c>
      <c r="H9" s="33">
        <v>116429</v>
      </c>
      <c r="I9" s="33">
        <v>99919</v>
      </c>
      <c r="J9" s="33">
        <v>38280</v>
      </c>
      <c r="K9" s="33">
        <v>43573</v>
      </c>
      <c r="L9" s="33">
        <v>35533</v>
      </c>
      <c r="M9" s="34">
        <v>27997</v>
      </c>
      <c r="N9" s="34">
        <v>21926</v>
      </c>
      <c r="O9" s="34">
        <v>7111</v>
      </c>
      <c r="P9" s="34">
        <v>9676</v>
      </c>
      <c r="Q9" s="34">
        <v>17676</v>
      </c>
      <c r="R9" s="34">
        <v>76528</v>
      </c>
      <c r="S9" s="34">
        <v>132149</v>
      </c>
      <c r="T9" s="34">
        <v>95241</v>
      </c>
      <c r="U9" s="34">
        <v>51335</v>
      </c>
      <c r="V9" s="34">
        <v>59979</v>
      </c>
      <c r="W9" s="34">
        <v>42889</v>
      </c>
      <c r="X9" s="24">
        <f t="shared" si="2"/>
        <v>-18882</v>
      </c>
      <c r="Y9" s="24">
        <f t="shared" si="0"/>
        <v>-34098</v>
      </c>
      <c r="Z9" s="24">
        <f t="shared" si="0"/>
        <v>-17354</v>
      </c>
      <c r="AA9" s="24">
        <f t="shared" si="0"/>
        <v>5260</v>
      </c>
      <c r="AB9" s="24">
        <f t="shared" si="0"/>
        <v>7418</v>
      </c>
      <c r="AC9" s="24">
        <f t="shared" si="0"/>
        <v>9511</v>
      </c>
      <c r="AD9" s="24">
        <f t="shared" si="0"/>
        <v>15720</v>
      </c>
      <c r="AE9" s="24">
        <f t="shared" si="0"/>
        <v>-4678</v>
      </c>
      <c r="AF9" s="24">
        <f t="shared" si="0"/>
        <v>13055</v>
      </c>
      <c r="AG9" s="24">
        <f t="shared" si="0"/>
        <v>16406</v>
      </c>
      <c r="AH9" s="24">
        <f t="shared" si="0"/>
        <v>7356</v>
      </c>
      <c r="AI9" s="25">
        <f t="shared" si="3"/>
        <v>-0.40278162930096634</v>
      </c>
      <c r="AJ9" s="25">
        <f t="shared" si="1"/>
        <v>-0.60863201485077822</v>
      </c>
      <c r="AK9" s="25">
        <f t="shared" si="1"/>
        <v>-0.70933987328837111</v>
      </c>
      <c r="AL9" s="25">
        <f t="shared" si="1"/>
        <v>1.1911231884057971</v>
      </c>
      <c r="AM9" s="25">
        <f t="shared" si="1"/>
        <v>0.72314291284850851</v>
      </c>
      <c r="AN9" s="25">
        <f t="shared" si="1"/>
        <v>0.14191921452765716</v>
      </c>
      <c r="AO9" s="25">
        <f t="shared" si="1"/>
        <v>0.13501790790954143</v>
      </c>
      <c r="AP9" s="25">
        <f t="shared" si="1"/>
        <v>-4.6817922517238965E-2</v>
      </c>
      <c r="AQ9" s="25">
        <f t="shared" si="1"/>
        <v>0.34103970741901779</v>
      </c>
      <c r="AR9" s="25">
        <f t="shared" si="1"/>
        <v>0.37651756821885113</v>
      </c>
      <c r="AS9" s="25">
        <f t="shared" si="1"/>
        <v>0.20701882756873891</v>
      </c>
    </row>
    <row r="10" spans="1:45" x14ac:dyDescent="0.25">
      <c r="A10" s="17" t="s">
        <v>103</v>
      </c>
      <c r="B10" s="33">
        <v>44517</v>
      </c>
      <c r="C10" s="33">
        <v>52595</v>
      </c>
      <c r="D10" s="33">
        <v>22962</v>
      </c>
      <c r="E10" s="33">
        <v>3350</v>
      </c>
      <c r="F10" s="33">
        <v>7899</v>
      </c>
      <c r="G10" s="33">
        <v>55807</v>
      </c>
      <c r="H10" s="33">
        <v>95848</v>
      </c>
      <c r="I10" s="33">
        <v>76884</v>
      </c>
      <c r="J10" s="33">
        <v>33819</v>
      </c>
      <c r="K10" s="33">
        <v>40804</v>
      </c>
      <c r="L10" s="33">
        <v>33396</v>
      </c>
      <c r="M10" s="34">
        <v>26725</v>
      </c>
      <c r="N10" s="34">
        <v>20330</v>
      </c>
      <c r="O10" s="34">
        <v>5996</v>
      </c>
      <c r="P10" s="34">
        <v>8125</v>
      </c>
      <c r="Q10" s="34">
        <v>14359</v>
      </c>
      <c r="R10" s="34">
        <v>60247</v>
      </c>
      <c r="S10" s="34">
        <v>94557</v>
      </c>
      <c r="T10" s="34">
        <v>65372</v>
      </c>
      <c r="U10" s="34">
        <v>38740</v>
      </c>
      <c r="V10" s="34">
        <v>52152</v>
      </c>
      <c r="W10" s="34">
        <v>39872</v>
      </c>
      <c r="X10" s="24">
        <f t="shared" si="2"/>
        <v>-17792</v>
      </c>
      <c r="Y10" s="24">
        <f t="shared" si="0"/>
        <v>-32265</v>
      </c>
      <c r="Z10" s="24">
        <f t="shared" si="0"/>
        <v>-16966</v>
      </c>
      <c r="AA10" s="24">
        <f t="shared" si="0"/>
        <v>4775</v>
      </c>
      <c r="AB10" s="24">
        <f t="shared" si="0"/>
        <v>6460</v>
      </c>
      <c r="AC10" s="24">
        <f t="shared" si="0"/>
        <v>4440</v>
      </c>
      <c r="AD10" s="24">
        <f t="shared" si="0"/>
        <v>-1291</v>
      </c>
      <c r="AE10" s="24">
        <f t="shared" si="0"/>
        <v>-11512</v>
      </c>
      <c r="AF10" s="24">
        <f t="shared" si="0"/>
        <v>4921</v>
      </c>
      <c r="AG10" s="24">
        <f t="shared" si="0"/>
        <v>11348</v>
      </c>
      <c r="AH10" s="24">
        <f t="shared" si="0"/>
        <v>6476</v>
      </c>
      <c r="AI10" s="25">
        <f t="shared" si="3"/>
        <v>-0.39966754273648269</v>
      </c>
      <c r="AJ10" s="25">
        <f t="shared" si="1"/>
        <v>-0.6134613556421713</v>
      </c>
      <c r="AK10" s="25">
        <f t="shared" si="1"/>
        <v>-0.73887292047731035</v>
      </c>
      <c r="AL10" s="25">
        <f t="shared" si="1"/>
        <v>1.4253731343283582</v>
      </c>
      <c r="AM10" s="25">
        <f t="shared" si="1"/>
        <v>0.81782504114444865</v>
      </c>
      <c r="AN10" s="25">
        <f t="shared" si="1"/>
        <v>7.9559911839016617E-2</v>
      </c>
      <c r="AO10" s="25">
        <f t="shared" si="1"/>
        <v>-1.3469242968032719E-2</v>
      </c>
      <c r="AP10" s="25">
        <f t="shared" si="1"/>
        <v>-0.14973206388845534</v>
      </c>
      <c r="AQ10" s="25">
        <f t="shared" si="1"/>
        <v>0.14550992045891362</v>
      </c>
      <c r="AR10" s="25">
        <f t="shared" si="1"/>
        <v>0.27810998921674346</v>
      </c>
      <c r="AS10" s="25">
        <f t="shared" si="1"/>
        <v>0.19391543897472752</v>
      </c>
    </row>
    <row r="11" spans="1:45" x14ac:dyDescent="0.25">
      <c r="A11" s="17" t="s">
        <v>58</v>
      </c>
      <c r="B11" s="33">
        <v>34267</v>
      </c>
      <c r="C11" s="33">
        <v>35888</v>
      </c>
      <c r="D11" s="33">
        <v>15066</v>
      </c>
      <c r="E11" s="33">
        <v>3927</v>
      </c>
      <c r="F11" s="33">
        <v>7816</v>
      </c>
      <c r="G11" s="33">
        <v>22569</v>
      </c>
      <c r="H11" s="33">
        <v>54190</v>
      </c>
      <c r="I11" s="33">
        <v>42766</v>
      </c>
      <c r="J11" s="33">
        <v>28955</v>
      </c>
      <c r="K11" s="33">
        <v>33485</v>
      </c>
      <c r="L11" s="33">
        <v>24532</v>
      </c>
      <c r="M11" s="34">
        <v>24524</v>
      </c>
      <c r="N11" s="34">
        <v>21967</v>
      </c>
      <c r="O11" s="34">
        <v>12296</v>
      </c>
      <c r="P11" s="34">
        <v>14181</v>
      </c>
      <c r="Q11" s="34">
        <v>21577</v>
      </c>
      <c r="R11" s="34">
        <v>34908</v>
      </c>
      <c r="S11" s="34">
        <v>56499</v>
      </c>
      <c r="T11" s="34">
        <v>51161</v>
      </c>
      <c r="U11" s="34">
        <v>33183</v>
      </c>
      <c r="V11" s="34">
        <v>34920</v>
      </c>
      <c r="W11" s="34">
        <v>27700</v>
      </c>
      <c r="X11" s="24">
        <f t="shared" si="2"/>
        <v>-9743</v>
      </c>
      <c r="Y11" s="24">
        <f t="shared" si="0"/>
        <v>-13921</v>
      </c>
      <c r="Z11" s="24">
        <f t="shared" si="0"/>
        <v>-2770</v>
      </c>
      <c r="AA11" s="24">
        <f t="shared" si="0"/>
        <v>10254</v>
      </c>
      <c r="AB11" s="24">
        <f t="shared" si="0"/>
        <v>13761</v>
      </c>
      <c r="AC11" s="24">
        <f t="shared" si="0"/>
        <v>12339</v>
      </c>
      <c r="AD11" s="24">
        <f t="shared" si="0"/>
        <v>2309</v>
      </c>
      <c r="AE11" s="24">
        <f t="shared" si="0"/>
        <v>8395</v>
      </c>
      <c r="AF11" s="24">
        <f t="shared" si="0"/>
        <v>4228</v>
      </c>
      <c r="AG11" s="24">
        <f t="shared" si="0"/>
        <v>1435</v>
      </c>
      <c r="AH11" s="24">
        <f t="shared" si="0"/>
        <v>3168</v>
      </c>
      <c r="AI11" s="25">
        <f t="shared" si="3"/>
        <v>-0.28432602795692646</v>
      </c>
      <c r="AJ11" s="25">
        <f t="shared" si="1"/>
        <v>-0.38790124832813194</v>
      </c>
      <c r="AK11" s="25">
        <f t="shared" si="1"/>
        <v>-0.18385769281826631</v>
      </c>
      <c r="AL11" s="25">
        <f t="shared" si="1"/>
        <v>2.6111535523300229</v>
      </c>
      <c r="AM11" s="25">
        <f t="shared" si="1"/>
        <v>1.7606192425793246</v>
      </c>
      <c r="AN11" s="25">
        <f t="shared" si="1"/>
        <v>0.54672338162966905</v>
      </c>
      <c r="AO11" s="25">
        <f t="shared" si="1"/>
        <v>4.2609337516146893E-2</v>
      </c>
      <c r="AP11" s="25">
        <f t="shared" si="1"/>
        <v>0.1963007997006968</v>
      </c>
      <c r="AQ11" s="25">
        <f t="shared" si="1"/>
        <v>0.14601968571921947</v>
      </c>
      <c r="AR11" s="25">
        <f t="shared" si="1"/>
        <v>4.2855009705838436E-2</v>
      </c>
      <c r="AS11" s="25">
        <f t="shared" si="1"/>
        <v>0.12913745312245231</v>
      </c>
    </row>
    <row r="12" spans="1:45" x14ac:dyDescent="0.25">
      <c r="A12" s="17" t="s">
        <v>102</v>
      </c>
      <c r="B12" s="33">
        <v>32328</v>
      </c>
      <c r="C12" s="33">
        <v>33654</v>
      </c>
      <c r="D12" s="33">
        <v>13789</v>
      </c>
      <c r="E12" s="33">
        <v>3117</v>
      </c>
      <c r="F12" s="33">
        <v>6407</v>
      </c>
      <c r="G12" s="33">
        <v>18554</v>
      </c>
      <c r="H12" s="33">
        <v>44566</v>
      </c>
      <c r="I12" s="33">
        <v>35199</v>
      </c>
      <c r="J12" s="33">
        <v>24931</v>
      </c>
      <c r="K12" s="33">
        <v>31275</v>
      </c>
      <c r="L12" s="33">
        <v>22721</v>
      </c>
      <c r="M12" s="34">
        <v>23124</v>
      </c>
      <c r="N12" s="34">
        <v>20613</v>
      </c>
      <c r="O12" s="34">
        <v>10847</v>
      </c>
      <c r="P12" s="34">
        <v>12717</v>
      </c>
      <c r="Q12" s="34">
        <v>19623</v>
      </c>
      <c r="R12" s="34">
        <v>29758</v>
      </c>
      <c r="S12" s="34">
        <v>47137</v>
      </c>
      <c r="T12" s="34">
        <v>43096</v>
      </c>
      <c r="U12" s="34">
        <v>29939</v>
      </c>
      <c r="V12" s="34">
        <v>32637</v>
      </c>
      <c r="W12" s="34">
        <v>25682</v>
      </c>
      <c r="X12" s="24">
        <f t="shared" si="2"/>
        <v>-9204</v>
      </c>
      <c r="Y12" s="24">
        <f t="shared" si="0"/>
        <v>-13041</v>
      </c>
      <c r="Z12" s="24">
        <f t="shared" si="0"/>
        <v>-2942</v>
      </c>
      <c r="AA12" s="24">
        <f t="shared" si="0"/>
        <v>9600</v>
      </c>
      <c r="AB12" s="24">
        <f t="shared" si="0"/>
        <v>13216</v>
      </c>
      <c r="AC12" s="24">
        <f t="shared" si="0"/>
        <v>11204</v>
      </c>
      <c r="AD12" s="24">
        <f t="shared" si="0"/>
        <v>2571</v>
      </c>
      <c r="AE12" s="24">
        <f t="shared" si="0"/>
        <v>7897</v>
      </c>
      <c r="AF12" s="24">
        <f t="shared" si="0"/>
        <v>5008</v>
      </c>
      <c r="AG12" s="24">
        <f t="shared" si="0"/>
        <v>1362</v>
      </c>
      <c r="AH12" s="24">
        <f t="shared" si="0"/>
        <v>2961</v>
      </c>
      <c r="AI12" s="25">
        <f t="shared" si="3"/>
        <v>-0.28470675575352633</v>
      </c>
      <c r="AJ12" s="25">
        <f t="shared" si="1"/>
        <v>-0.38750222856124084</v>
      </c>
      <c r="AK12" s="25">
        <f t="shared" si="1"/>
        <v>-0.21335847414605846</v>
      </c>
      <c r="AL12" s="25">
        <f t="shared" si="1"/>
        <v>3.0798845043310874</v>
      </c>
      <c r="AM12" s="25">
        <f t="shared" si="1"/>
        <v>2.0627438738879351</v>
      </c>
      <c r="AN12" s="25">
        <f t="shared" si="1"/>
        <v>0.60385900614422761</v>
      </c>
      <c r="AO12" s="25">
        <f t="shared" si="1"/>
        <v>5.7689718619575461E-2</v>
      </c>
      <c r="AP12" s="25">
        <f t="shared" si="1"/>
        <v>0.22435296457285719</v>
      </c>
      <c r="AQ12" s="25">
        <f t="shared" si="1"/>
        <v>0.20087441338093137</v>
      </c>
      <c r="AR12" s="25">
        <f t="shared" si="1"/>
        <v>4.3549160671462833E-2</v>
      </c>
      <c r="AS12" s="25">
        <f t="shared" si="1"/>
        <v>0.13031996831125392</v>
      </c>
    </row>
    <row r="13" spans="1:45" x14ac:dyDescent="0.25">
      <c r="A13" s="17" t="s">
        <v>49</v>
      </c>
      <c r="B13" s="33">
        <v>32558</v>
      </c>
      <c r="C13" s="33">
        <v>31070</v>
      </c>
      <c r="D13" s="33">
        <v>14376</v>
      </c>
      <c r="E13" s="33">
        <v>3076</v>
      </c>
      <c r="F13" s="33">
        <v>7896</v>
      </c>
      <c r="G13" s="33">
        <v>32058</v>
      </c>
      <c r="H13" s="33">
        <v>57379</v>
      </c>
      <c r="I13" s="33">
        <v>51882</v>
      </c>
      <c r="J13" s="33">
        <v>25032</v>
      </c>
      <c r="K13" s="33">
        <v>27252</v>
      </c>
      <c r="L13" s="33">
        <v>21007</v>
      </c>
      <c r="M13" s="34">
        <v>6158</v>
      </c>
      <c r="N13" s="34">
        <v>13874</v>
      </c>
      <c r="O13" s="34">
        <v>6049</v>
      </c>
      <c r="P13" s="34">
        <v>7627</v>
      </c>
      <c r="Q13" s="34">
        <v>12458</v>
      </c>
      <c r="R13" s="34">
        <v>42251</v>
      </c>
      <c r="S13" s="34">
        <v>67610</v>
      </c>
      <c r="T13" s="34">
        <v>50409</v>
      </c>
      <c r="U13" s="34">
        <v>27487</v>
      </c>
      <c r="V13" s="34">
        <v>31165</v>
      </c>
      <c r="W13" s="34">
        <v>21822</v>
      </c>
      <c r="X13" s="24">
        <f t="shared" si="2"/>
        <v>-26400</v>
      </c>
      <c r="Y13" s="24">
        <f t="shared" si="0"/>
        <v>-17196</v>
      </c>
      <c r="Z13" s="24">
        <f t="shared" si="0"/>
        <v>-8327</v>
      </c>
      <c r="AA13" s="24">
        <f t="shared" si="0"/>
        <v>4551</v>
      </c>
      <c r="AB13" s="24">
        <f t="shared" si="0"/>
        <v>4562</v>
      </c>
      <c r="AC13" s="24">
        <f t="shared" si="0"/>
        <v>10193</v>
      </c>
      <c r="AD13" s="24">
        <f t="shared" si="0"/>
        <v>10231</v>
      </c>
      <c r="AE13" s="24">
        <f t="shared" si="0"/>
        <v>-1473</v>
      </c>
      <c r="AF13" s="24">
        <f t="shared" si="0"/>
        <v>2455</v>
      </c>
      <c r="AG13" s="24">
        <f t="shared" si="0"/>
        <v>3913</v>
      </c>
      <c r="AH13" s="24">
        <f t="shared" si="0"/>
        <v>815</v>
      </c>
      <c r="AI13" s="25">
        <f t="shared" si="3"/>
        <v>-0.81086061797407705</v>
      </c>
      <c r="AJ13" s="25">
        <f t="shared" si="1"/>
        <v>-0.55345992919214682</v>
      </c>
      <c r="AK13" s="25">
        <f t="shared" si="1"/>
        <v>-0.57922927100723431</v>
      </c>
      <c r="AL13" s="25">
        <f t="shared" si="1"/>
        <v>1.4795188556566969</v>
      </c>
      <c r="AM13" s="25">
        <f t="shared" si="1"/>
        <v>0.57776089159067878</v>
      </c>
      <c r="AN13" s="25">
        <f t="shared" si="1"/>
        <v>0.31795495664108803</v>
      </c>
      <c r="AO13" s="25">
        <f t="shared" si="1"/>
        <v>0.17830565189354991</v>
      </c>
      <c r="AP13" s="25">
        <f t="shared" si="1"/>
        <v>-2.8391349601017694E-2</v>
      </c>
      <c r="AQ13" s="25">
        <f t="shared" si="1"/>
        <v>9.8074464685202936E-2</v>
      </c>
      <c r="AR13" s="25">
        <f t="shared" si="1"/>
        <v>0.14358579186848672</v>
      </c>
      <c r="AS13" s="25">
        <f t="shared" si="1"/>
        <v>3.87965916123197E-2</v>
      </c>
    </row>
    <row r="14" spans="1:45" x14ac:dyDescent="0.25">
      <c r="A14" s="17" t="s">
        <v>57</v>
      </c>
      <c r="B14" s="33">
        <v>14007</v>
      </c>
      <c r="C14" s="33">
        <v>13721</v>
      </c>
      <c r="D14" s="33">
        <v>5455</v>
      </c>
      <c r="E14" s="33">
        <v>1611</v>
      </c>
      <c r="F14" s="33">
        <v>2941</v>
      </c>
      <c r="G14" s="33">
        <v>25149</v>
      </c>
      <c r="H14" s="33">
        <v>60181</v>
      </c>
      <c r="I14" s="33">
        <v>49388</v>
      </c>
      <c r="J14" s="33">
        <v>17687</v>
      </c>
      <c r="K14" s="33">
        <v>20228</v>
      </c>
      <c r="L14" s="33">
        <v>12977</v>
      </c>
      <c r="M14" s="34">
        <v>9254</v>
      </c>
      <c r="N14" s="34">
        <v>8071</v>
      </c>
      <c r="O14" s="34">
        <v>3566</v>
      </c>
      <c r="P14" s="34">
        <v>5291</v>
      </c>
      <c r="Q14" s="34">
        <v>10089</v>
      </c>
      <c r="R14" s="34">
        <v>27228</v>
      </c>
      <c r="S14" s="34">
        <v>65124</v>
      </c>
      <c r="T14" s="34">
        <v>46550</v>
      </c>
      <c r="U14" s="34">
        <v>19267</v>
      </c>
      <c r="V14" s="34">
        <v>18508</v>
      </c>
      <c r="W14" s="34">
        <v>10318</v>
      </c>
      <c r="X14" s="24">
        <f t="shared" si="2"/>
        <v>-4753</v>
      </c>
      <c r="Y14" s="24">
        <f t="shared" si="0"/>
        <v>-5650</v>
      </c>
      <c r="Z14" s="24">
        <f t="shared" si="0"/>
        <v>-1889</v>
      </c>
      <c r="AA14" s="24">
        <f t="shared" si="0"/>
        <v>3680</v>
      </c>
      <c r="AB14" s="24">
        <f t="shared" si="0"/>
        <v>7148</v>
      </c>
      <c r="AC14" s="24">
        <f t="shared" si="0"/>
        <v>2079</v>
      </c>
      <c r="AD14" s="24">
        <f t="shared" si="0"/>
        <v>4943</v>
      </c>
      <c r="AE14" s="24">
        <f t="shared" si="0"/>
        <v>-2838</v>
      </c>
      <c r="AF14" s="24">
        <f t="shared" si="0"/>
        <v>1580</v>
      </c>
      <c r="AG14" s="24">
        <f t="shared" si="0"/>
        <v>-1720</v>
      </c>
      <c r="AH14" s="24">
        <f t="shared" si="0"/>
        <v>-2659</v>
      </c>
      <c r="AI14" s="25">
        <f t="shared" si="3"/>
        <v>-0.33933033483258374</v>
      </c>
      <c r="AJ14" s="25">
        <f t="shared" si="1"/>
        <v>-0.41177756723270897</v>
      </c>
      <c r="AK14" s="25">
        <f t="shared" si="1"/>
        <v>-0.34628780934922088</v>
      </c>
      <c r="AL14" s="25">
        <f t="shared" si="1"/>
        <v>2.2842954686530104</v>
      </c>
      <c r="AM14" s="25">
        <f t="shared" si="1"/>
        <v>2.4304658279496771</v>
      </c>
      <c r="AN14" s="25">
        <f t="shared" si="1"/>
        <v>8.2667302874865803E-2</v>
      </c>
      <c r="AO14" s="25">
        <f t="shared" si="1"/>
        <v>8.2135557734168585E-2</v>
      </c>
      <c r="AP14" s="25">
        <f t="shared" si="1"/>
        <v>-5.7463351421397912E-2</v>
      </c>
      <c r="AQ14" s="25">
        <f t="shared" si="1"/>
        <v>8.9331147170238032E-2</v>
      </c>
      <c r="AR14" s="25">
        <f t="shared" si="1"/>
        <v>-8.5030650583349812E-2</v>
      </c>
      <c r="AS14" s="25">
        <f t="shared" si="1"/>
        <v>-0.20490097865454265</v>
      </c>
    </row>
    <row r="15" spans="1:45" x14ac:dyDescent="0.25">
      <c r="A15" s="17" t="s">
        <v>47</v>
      </c>
      <c r="B15" s="33">
        <v>19304</v>
      </c>
      <c r="C15" s="33">
        <v>20498</v>
      </c>
      <c r="D15" s="33">
        <v>7834</v>
      </c>
      <c r="E15" s="33">
        <v>1622</v>
      </c>
      <c r="F15" s="33">
        <v>4171</v>
      </c>
      <c r="G15" s="33">
        <v>16353</v>
      </c>
      <c r="H15" s="33">
        <v>29625</v>
      </c>
      <c r="I15" s="33">
        <v>29308</v>
      </c>
      <c r="J15" s="33">
        <v>14109</v>
      </c>
      <c r="K15" s="33">
        <v>14175</v>
      </c>
      <c r="L15" s="33">
        <v>10163</v>
      </c>
      <c r="M15" s="34">
        <v>6006</v>
      </c>
      <c r="N15" s="34">
        <v>9384</v>
      </c>
      <c r="O15" s="34">
        <v>4652</v>
      </c>
      <c r="P15" s="34">
        <v>6080</v>
      </c>
      <c r="Q15" s="34">
        <v>8662</v>
      </c>
      <c r="R15" s="34">
        <v>17753</v>
      </c>
      <c r="S15" s="34">
        <v>31358</v>
      </c>
      <c r="T15" s="34">
        <v>29404</v>
      </c>
      <c r="U15" s="34">
        <v>18396</v>
      </c>
      <c r="V15" s="34">
        <v>19578</v>
      </c>
      <c r="W15" s="34">
        <v>15188</v>
      </c>
      <c r="X15" s="24">
        <f t="shared" si="2"/>
        <v>-13298</v>
      </c>
      <c r="Y15" s="24">
        <f t="shared" si="0"/>
        <v>-11114</v>
      </c>
      <c r="Z15" s="24">
        <f t="shared" si="0"/>
        <v>-3182</v>
      </c>
      <c r="AA15" s="24">
        <f t="shared" si="0"/>
        <v>4458</v>
      </c>
      <c r="AB15" s="24">
        <f t="shared" si="0"/>
        <v>4491</v>
      </c>
      <c r="AC15" s="24">
        <f t="shared" si="0"/>
        <v>1400</v>
      </c>
      <c r="AD15" s="24">
        <f t="shared" si="0"/>
        <v>1733</v>
      </c>
      <c r="AE15" s="24">
        <f t="shared" si="0"/>
        <v>96</v>
      </c>
      <c r="AF15" s="24">
        <f t="shared" si="0"/>
        <v>4287</v>
      </c>
      <c r="AG15" s="24">
        <f t="shared" si="0"/>
        <v>5403</v>
      </c>
      <c r="AH15" s="24">
        <f t="shared" si="0"/>
        <v>5025</v>
      </c>
      <c r="AI15" s="25">
        <f t="shared" si="3"/>
        <v>-0.6888727724823871</v>
      </c>
      <c r="AJ15" s="25">
        <f t="shared" si="1"/>
        <v>-0.54219923895014144</v>
      </c>
      <c r="AK15" s="25">
        <f t="shared" si="1"/>
        <v>-0.40617819760020424</v>
      </c>
      <c r="AL15" s="25">
        <f t="shared" si="1"/>
        <v>2.7484586929716399</v>
      </c>
      <c r="AM15" s="25">
        <f t="shared" si="1"/>
        <v>1.0767202109805802</v>
      </c>
      <c r="AN15" s="25">
        <f t="shared" si="1"/>
        <v>8.5611202837399869E-2</v>
      </c>
      <c r="AO15" s="25">
        <f t="shared" si="1"/>
        <v>5.8497890295358651E-2</v>
      </c>
      <c r="AP15" s="25">
        <f t="shared" si="1"/>
        <v>3.2755561621400299E-3</v>
      </c>
      <c r="AQ15" s="25">
        <f t="shared" si="1"/>
        <v>0.30384860727195406</v>
      </c>
      <c r="AR15" s="25">
        <f t="shared" si="1"/>
        <v>0.38116402116402115</v>
      </c>
      <c r="AS15" s="25">
        <f t="shared" si="1"/>
        <v>0.49444061792777722</v>
      </c>
    </row>
    <row r="16" spans="1:45" x14ac:dyDescent="0.25">
      <c r="A16" s="17" t="s">
        <v>59</v>
      </c>
      <c r="B16" s="33">
        <v>10330</v>
      </c>
      <c r="C16" s="33">
        <v>11270</v>
      </c>
      <c r="D16" s="33">
        <v>4102</v>
      </c>
      <c r="E16" s="33">
        <v>1273</v>
      </c>
      <c r="F16" s="33">
        <v>3043</v>
      </c>
      <c r="G16" s="33">
        <v>11180</v>
      </c>
      <c r="H16" s="33">
        <v>29898</v>
      </c>
      <c r="I16" s="33">
        <v>24804</v>
      </c>
      <c r="J16" s="33">
        <v>13813</v>
      </c>
      <c r="K16" s="33">
        <v>11949</v>
      </c>
      <c r="L16" s="33">
        <v>7926</v>
      </c>
      <c r="M16" s="34">
        <v>19015</v>
      </c>
      <c r="N16" s="34">
        <v>15889</v>
      </c>
      <c r="O16" s="34">
        <v>4064</v>
      </c>
      <c r="P16" s="34">
        <v>3716</v>
      </c>
      <c r="Q16" s="34">
        <v>4438</v>
      </c>
      <c r="R16" s="34">
        <v>17777</v>
      </c>
      <c r="S16" s="34">
        <v>37835</v>
      </c>
      <c r="T16" s="34">
        <v>29971</v>
      </c>
      <c r="U16" s="34">
        <v>11741</v>
      </c>
      <c r="V16" s="34">
        <v>10355</v>
      </c>
      <c r="W16" s="34">
        <v>8026</v>
      </c>
      <c r="X16" s="24">
        <f t="shared" si="2"/>
        <v>8685</v>
      </c>
      <c r="Y16" s="24">
        <f t="shared" si="0"/>
        <v>4619</v>
      </c>
      <c r="Z16" s="24">
        <f t="shared" si="0"/>
        <v>-38</v>
      </c>
      <c r="AA16" s="24">
        <f t="shared" si="0"/>
        <v>2443</v>
      </c>
      <c r="AB16" s="24">
        <f t="shared" si="0"/>
        <v>1395</v>
      </c>
      <c r="AC16" s="24">
        <f t="shared" si="0"/>
        <v>6597</v>
      </c>
      <c r="AD16" s="24">
        <f t="shared" si="0"/>
        <v>7937</v>
      </c>
      <c r="AE16" s="24">
        <f t="shared" si="0"/>
        <v>5167</v>
      </c>
      <c r="AF16" s="24">
        <f t="shared" si="0"/>
        <v>-2072</v>
      </c>
      <c r="AG16" s="24">
        <f t="shared" si="0"/>
        <v>-1594</v>
      </c>
      <c r="AH16" s="24">
        <f t="shared" si="0"/>
        <v>100</v>
      </c>
      <c r="AI16" s="25">
        <f t="shared" si="3"/>
        <v>0.84075508228460794</v>
      </c>
      <c r="AJ16" s="25">
        <f t="shared" si="1"/>
        <v>0.409849157054126</v>
      </c>
      <c r="AK16" s="25">
        <f t="shared" si="1"/>
        <v>-9.2637737688932228E-3</v>
      </c>
      <c r="AL16" s="25">
        <f t="shared" si="1"/>
        <v>1.9190887666928516</v>
      </c>
      <c r="AM16" s="25">
        <f t="shared" si="1"/>
        <v>0.45842918172855734</v>
      </c>
      <c r="AN16" s="25">
        <f t="shared" si="1"/>
        <v>0.59007155635062614</v>
      </c>
      <c r="AO16" s="25">
        <f t="shared" si="1"/>
        <v>0.26546926215800387</v>
      </c>
      <c r="AP16" s="25">
        <f t="shared" si="1"/>
        <v>0.20831317529430737</v>
      </c>
      <c r="AQ16" s="25">
        <f t="shared" si="1"/>
        <v>-0.15000361977846957</v>
      </c>
      <c r="AR16" s="25">
        <f t="shared" si="1"/>
        <v>-0.13340028454263955</v>
      </c>
      <c r="AS16" s="25">
        <f t="shared" si="1"/>
        <v>1.2616704516780217E-2</v>
      </c>
    </row>
    <row r="17" spans="1:45" x14ac:dyDescent="0.25">
      <c r="A17" s="17" t="s">
        <v>53</v>
      </c>
      <c r="B17" s="33">
        <v>14313</v>
      </c>
      <c r="C17" s="33">
        <v>13518</v>
      </c>
      <c r="D17" s="33">
        <v>7671</v>
      </c>
      <c r="E17" s="33">
        <v>2796</v>
      </c>
      <c r="F17" s="33">
        <v>5356</v>
      </c>
      <c r="G17" s="33">
        <v>16226</v>
      </c>
      <c r="H17" s="33">
        <v>33446</v>
      </c>
      <c r="I17" s="33">
        <v>33526</v>
      </c>
      <c r="J17" s="33">
        <v>13583</v>
      </c>
      <c r="K17" s="33">
        <v>16100</v>
      </c>
      <c r="L17" s="33">
        <v>12636</v>
      </c>
      <c r="M17" s="34">
        <v>13008</v>
      </c>
      <c r="N17" s="34">
        <v>9609</v>
      </c>
      <c r="O17" s="34">
        <v>4718</v>
      </c>
      <c r="P17" s="34">
        <v>6264</v>
      </c>
      <c r="Q17" s="34">
        <v>8519</v>
      </c>
      <c r="R17" s="34">
        <v>20108</v>
      </c>
      <c r="S17" s="34">
        <v>32369</v>
      </c>
      <c r="T17" s="34">
        <v>28471</v>
      </c>
      <c r="U17" s="34">
        <v>14180</v>
      </c>
      <c r="V17" s="34">
        <v>14739</v>
      </c>
      <c r="W17" s="34">
        <v>10055</v>
      </c>
      <c r="X17" s="24">
        <f t="shared" si="2"/>
        <v>-1305</v>
      </c>
      <c r="Y17" s="24">
        <f t="shared" si="0"/>
        <v>-3909</v>
      </c>
      <c r="Z17" s="24">
        <f t="shared" si="0"/>
        <v>-2953</v>
      </c>
      <c r="AA17" s="24">
        <f t="shared" si="0"/>
        <v>3468</v>
      </c>
      <c r="AB17" s="24">
        <f t="shared" si="0"/>
        <v>3163</v>
      </c>
      <c r="AC17" s="24">
        <f t="shared" si="0"/>
        <v>3882</v>
      </c>
      <c r="AD17" s="24">
        <f t="shared" si="0"/>
        <v>-1077</v>
      </c>
      <c r="AE17" s="24">
        <f t="shared" si="0"/>
        <v>-5055</v>
      </c>
      <c r="AF17" s="24">
        <f t="shared" si="0"/>
        <v>597</v>
      </c>
      <c r="AG17" s="24">
        <f t="shared" si="0"/>
        <v>-1361</v>
      </c>
      <c r="AH17" s="24">
        <f t="shared" si="0"/>
        <v>-2581</v>
      </c>
      <c r="AI17" s="25">
        <f t="shared" si="3"/>
        <v>-9.1175854118633409E-2</v>
      </c>
      <c r="AJ17" s="25">
        <f t="shared" si="1"/>
        <v>-0.2891699955614736</v>
      </c>
      <c r="AK17" s="25">
        <f t="shared" si="1"/>
        <v>-0.38495632903141702</v>
      </c>
      <c r="AL17" s="25">
        <f t="shared" si="1"/>
        <v>1.2403433476394849</v>
      </c>
      <c r="AM17" s="25">
        <f t="shared" si="1"/>
        <v>0.59055265123226286</v>
      </c>
      <c r="AN17" s="25">
        <f t="shared" si="1"/>
        <v>0.23924565512141008</v>
      </c>
      <c r="AO17" s="25">
        <f t="shared" si="1"/>
        <v>-3.2201160078933207E-2</v>
      </c>
      <c r="AP17" s="25">
        <f t="shared" si="1"/>
        <v>-0.15077850026844836</v>
      </c>
      <c r="AQ17" s="25">
        <f t="shared" si="1"/>
        <v>4.3951998822056984E-2</v>
      </c>
      <c r="AR17" s="25">
        <f t="shared" si="1"/>
        <v>-8.4534161490683227E-2</v>
      </c>
      <c r="AS17" s="25">
        <f t="shared" si="1"/>
        <v>-0.2042576764798987</v>
      </c>
    </row>
    <row r="18" spans="1:45" x14ac:dyDescent="0.25">
      <c r="A18" s="17" t="s">
        <v>61</v>
      </c>
      <c r="B18" s="33">
        <v>10095</v>
      </c>
      <c r="C18" s="33">
        <v>9075</v>
      </c>
      <c r="D18" s="33">
        <v>3756</v>
      </c>
      <c r="E18" s="33">
        <v>777</v>
      </c>
      <c r="F18" s="33">
        <v>2977</v>
      </c>
      <c r="G18" s="33">
        <v>12814</v>
      </c>
      <c r="H18" s="33">
        <v>25062</v>
      </c>
      <c r="I18" s="33">
        <v>24031</v>
      </c>
      <c r="J18" s="33">
        <v>11338</v>
      </c>
      <c r="K18" s="33">
        <v>12593</v>
      </c>
      <c r="L18" s="33">
        <v>10147</v>
      </c>
      <c r="M18" s="34">
        <v>8815</v>
      </c>
      <c r="N18" s="34">
        <v>8170</v>
      </c>
      <c r="O18" s="34">
        <v>4206</v>
      </c>
      <c r="P18" s="34">
        <v>4479</v>
      </c>
      <c r="Q18" s="34">
        <v>5825</v>
      </c>
      <c r="R18" s="34">
        <v>17695</v>
      </c>
      <c r="S18" s="34">
        <v>25128</v>
      </c>
      <c r="T18" s="34">
        <v>24028</v>
      </c>
      <c r="U18" s="34">
        <v>11165</v>
      </c>
      <c r="V18" s="34">
        <v>12192</v>
      </c>
      <c r="W18" s="34">
        <v>9600</v>
      </c>
      <c r="X18" s="24">
        <f t="shared" si="2"/>
        <v>-1280</v>
      </c>
      <c r="Y18" s="24">
        <f t="shared" si="0"/>
        <v>-905</v>
      </c>
      <c r="Z18" s="24">
        <f t="shared" si="0"/>
        <v>450</v>
      </c>
      <c r="AA18" s="24">
        <f t="shared" si="0"/>
        <v>3702</v>
      </c>
      <c r="AB18" s="24">
        <f t="shared" si="0"/>
        <v>2848</v>
      </c>
      <c r="AC18" s="24">
        <f t="shared" si="0"/>
        <v>4881</v>
      </c>
      <c r="AD18" s="24">
        <f t="shared" si="0"/>
        <v>66</v>
      </c>
      <c r="AE18" s="24">
        <f t="shared" si="0"/>
        <v>-3</v>
      </c>
      <c r="AF18" s="24">
        <f t="shared" si="0"/>
        <v>-173</v>
      </c>
      <c r="AG18" s="24">
        <f t="shared" si="0"/>
        <v>-401</v>
      </c>
      <c r="AH18" s="24">
        <f t="shared" si="0"/>
        <v>-547</v>
      </c>
      <c r="AI18" s="25">
        <f t="shared" si="3"/>
        <v>-0.1267954432887568</v>
      </c>
      <c r="AJ18" s="25">
        <f t="shared" si="1"/>
        <v>-9.9724517906336088E-2</v>
      </c>
      <c r="AK18" s="25">
        <f t="shared" si="1"/>
        <v>0.11980830670926518</v>
      </c>
      <c r="AL18" s="25">
        <f t="shared" si="1"/>
        <v>4.7644787644787643</v>
      </c>
      <c r="AM18" s="25">
        <f t="shared" si="1"/>
        <v>0.95666778636210947</v>
      </c>
      <c r="AN18" s="25">
        <f t="shared" si="1"/>
        <v>0.3809115030435461</v>
      </c>
      <c r="AO18" s="25">
        <f t="shared" si="1"/>
        <v>2.6334689968877186E-3</v>
      </c>
      <c r="AP18" s="25">
        <f t="shared" si="1"/>
        <v>-1.2483874994798387E-4</v>
      </c>
      <c r="AQ18" s="25">
        <f t="shared" si="1"/>
        <v>-1.5258423002293173E-2</v>
      </c>
      <c r="AR18" s="25">
        <f t="shared" si="1"/>
        <v>-3.1843087429524339E-2</v>
      </c>
      <c r="AS18" s="25">
        <f t="shared" si="1"/>
        <v>-5.3907558884399333E-2</v>
      </c>
    </row>
    <row r="19" spans="1:45" x14ac:dyDescent="0.25">
      <c r="A19" s="17" t="s">
        <v>52</v>
      </c>
      <c r="B19" s="33">
        <v>5090</v>
      </c>
      <c r="C19" s="33">
        <v>7726</v>
      </c>
      <c r="D19" s="33">
        <v>4224</v>
      </c>
      <c r="E19" s="33">
        <v>2813</v>
      </c>
      <c r="F19" s="33">
        <v>4468</v>
      </c>
      <c r="G19" s="33">
        <v>14057</v>
      </c>
      <c r="H19" s="33">
        <v>27406</v>
      </c>
      <c r="I19" s="33">
        <v>29770</v>
      </c>
      <c r="J19" s="33">
        <v>10167</v>
      </c>
      <c r="K19" s="33">
        <v>9808</v>
      </c>
      <c r="L19" s="33">
        <v>5387</v>
      </c>
      <c r="M19" s="34">
        <v>3248</v>
      </c>
      <c r="N19" s="34">
        <v>3363</v>
      </c>
      <c r="O19" s="34">
        <v>2059</v>
      </c>
      <c r="P19" s="34">
        <v>3145</v>
      </c>
      <c r="Q19" s="34">
        <v>4534</v>
      </c>
      <c r="R19" s="34">
        <v>14046</v>
      </c>
      <c r="S19" s="34">
        <v>22775</v>
      </c>
      <c r="T19" s="34">
        <v>19564</v>
      </c>
      <c r="U19" s="34">
        <v>10716</v>
      </c>
      <c r="V19" s="34">
        <v>12223</v>
      </c>
      <c r="W19" s="34">
        <v>7759</v>
      </c>
      <c r="X19" s="24">
        <f t="shared" si="2"/>
        <v>-1842</v>
      </c>
      <c r="Y19" s="24">
        <f t="shared" si="0"/>
        <v>-4363</v>
      </c>
      <c r="Z19" s="24">
        <f t="shared" si="0"/>
        <v>-2165</v>
      </c>
      <c r="AA19" s="24">
        <f t="shared" si="0"/>
        <v>332</v>
      </c>
      <c r="AB19" s="24">
        <f t="shared" si="0"/>
        <v>66</v>
      </c>
      <c r="AC19" s="24">
        <f t="shared" si="0"/>
        <v>-11</v>
      </c>
      <c r="AD19" s="24">
        <f t="shared" si="0"/>
        <v>-4631</v>
      </c>
      <c r="AE19" s="24">
        <f t="shared" si="0"/>
        <v>-10206</v>
      </c>
      <c r="AF19" s="24">
        <f t="shared" si="0"/>
        <v>549</v>
      </c>
      <c r="AG19" s="24">
        <f t="shared" si="0"/>
        <v>2415</v>
      </c>
      <c r="AH19" s="24">
        <f t="shared" si="0"/>
        <v>2372</v>
      </c>
      <c r="AI19" s="25">
        <f t="shared" si="3"/>
        <v>-0.36188605108055011</v>
      </c>
      <c r="AJ19" s="25">
        <f t="shared" si="1"/>
        <v>-0.56471654154801965</v>
      </c>
      <c r="AK19" s="25">
        <f t="shared" si="1"/>
        <v>-0.51254734848484851</v>
      </c>
      <c r="AL19" s="25">
        <f t="shared" si="1"/>
        <v>0.11802346249555634</v>
      </c>
      <c r="AM19" s="25">
        <f t="shared" si="1"/>
        <v>1.477170993733214E-2</v>
      </c>
      <c r="AN19" s="25">
        <f t="shared" si="1"/>
        <v>-7.8252827772639971E-4</v>
      </c>
      <c r="AO19" s="25">
        <f t="shared" si="1"/>
        <v>-0.16897759614682917</v>
      </c>
      <c r="AP19" s="25">
        <f t="shared" si="1"/>
        <v>-0.34282835068861267</v>
      </c>
      <c r="AQ19" s="25">
        <f t="shared" si="1"/>
        <v>5.3998229566243727E-2</v>
      </c>
      <c r="AR19" s="25">
        <f t="shared" si="1"/>
        <v>0.24622756933115825</v>
      </c>
      <c r="AS19" s="25">
        <f t="shared" si="1"/>
        <v>0.44031928717282348</v>
      </c>
    </row>
    <row r="20" spans="1:45" x14ac:dyDescent="0.25">
      <c r="A20" s="17" t="s">
        <v>60</v>
      </c>
      <c r="B20" s="33">
        <v>3904</v>
      </c>
      <c r="C20" s="33">
        <v>5194</v>
      </c>
      <c r="D20" s="33">
        <v>3061</v>
      </c>
      <c r="E20" s="33">
        <v>1780</v>
      </c>
      <c r="F20" s="33">
        <v>3823</v>
      </c>
      <c r="G20" s="33">
        <v>6822</v>
      </c>
      <c r="H20" s="33">
        <v>15630</v>
      </c>
      <c r="I20" s="33">
        <v>15241</v>
      </c>
      <c r="J20" s="33">
        <v>6326</v>
      </c>
      <c r="K20" s="33">
        <v>6733</v>
      </c>
      <c r="L20" s="33">
        <v>5482</v>
      </c>
      <c r="M20" s="34">
        <v>4744</v>
      </c>
      <c r="N20" s="34">
        <v>4076</v>
      </c>
      <c r="O20" s="34">
        <v>4040</v>
      </c>
      <c r="P20" s="34">
        <v>4609</v>
      </c>
      <c r="Q20" s="34">
        <v>6259</v>
      </c>
      <c r="R20" s="34">
        <v>9201</v>
      </c>
      <c r="S20" s="34">
        <v>15949</v>
      </c>
      <c r="T20" s="34">
        <v>15821</v>
      </c>
      <c r="U20" s="34">
        <v>7310</v>
      </c>
      <c r="V20" s="34">
        <v>7195</v>
      </c>
      <c r="W20" s="34">
        <v>5081</v>
      </c>
      <c r="X20" s="24">
        <f t="shared" si="2"/>
        <v>840</v>
      </c>
      <c r="Y20" s="24">
        <f t="shared" si="0"/>
        <v>-1118</v>
      </c>
      <c r="Z20" s="24">
        <f t="shared" si="0"/>
        <v>979</v>
      </c>
      <c r="AA20" s="24">
        <f t="shared" si="0"/>
        <v>2829</v>
      </c>
      <c r="AB20" s="24">
        <f t="shared" si="0"/>
        <v>2436</v>
      </c>
      <c r="AC20" s="24">
        <f t="shared" si="0"/>
        <v>2379</v>
      </c>
      <c r="AD20" s="24">
        <f t="shared" si="0"/>
        <v>319</v>
      </c>
      <c r="AE20" s="24">
        <f t="shared" si="0"/>
        <v>580</v>
      </c>
      <c r="AF20" s="24">
        <f t="shared" si="0"/>
        <v>984</v>
      </c>
      <c r="AG20" s="24">
        <f t="shared" si="0"/>
        <v>462</v>
      </c>
      <c r="AH20" s="24">
        <f t="shared" si="0"/>
        <v>-401</v>
      </c>
      <c r="AI20" s="25">
        <f t="shared" si="3"/>
        <v>0.2151639344262295</v>
      </c>
      <c r="AJ20" s="25">
        <f t="shared" si="1"/>
        <v>-0.21524836349634194</v>
      </c>
      <c r="AK20" s="25">
        <f t="shared" si="1"/>
        <v>0.31983012087553087</v>
      </c>
      <c r="AL20" s="25">
        <f t="shared" si="1"/>
        <v>1.5893258426966292</v>
      </c>
      <c r="AM20" s="25">
        <f t="shared" si="1"/>
        <v>0.63719591943499865</v>
      </c>
      <c r="AN20" s="25">
        <f t="shared" si="1"/>
        <v>0.34872471416007034</v>
      </c>
      <c r="AO20" s="25">
        <f t="shared" si="1"/>
        <v>2.0409468969929623E-2</v>
      </c>
      <c r="AP20" s="25">
        <f t="shared" si="1"/>
        <v>3.8055245718784859E-2</v>
      </c>
      <c r="AQ20" s="25">
        <f t="shared" si="1"/>
        <v>0.15554852987669934</v>
      </c>
      <c r="AR20" s="25">
        <f t="shared" si="1"/>
        <v>6.8617258280112878E-2</v>
      </c>
      <c r="AS20" s="25">
        <f t="shared" si="1"/>
        <v>-7.3148485954031381E-2</v>
      </c>
    </row>
    <row r="21" spans="1:45" x14ac:dyDescent="0.25">
      <c r="A21" s="17" t="s">
        <v>48</v>
      </c>
      <c r="B21" s="33">
        <v>1028</v>
      </c>
      <c r="C21" s="33">
        <v>1106</v>
      </c>
      <c r="D21" s="33">
        <v>558</v>
      </c>
      <c r="E21" s="33">
        <v>70</v>
      </c>
      <c r="F21" s="33">
        <v>1131</v>
      </c>
      <c r="G21" s="33">
        <v>4108</v>
      </c>
      <c r="H21" s="33">
        <v>11436</v>
      </c>
      <c r="I21" s="33">
        <v>11101</v>
      </c>
      <c r="J21" s="33">
        <v>4193</v>
      </c>
      <c r="K21" s="33">
        <v>3250</v>
      </c>
      <c r="L21" s="33">
        <v>2191</v>
      </c>
      <c r="M21" s="34">
        <v>1057</v>
      </c>
      <c r="N21" s="34">
        <v>1116</v>
      </c>
      <c r="O21" s="34">
        <v>1553</v>
      </c>
      <c r="P21" s="34">
        <v>1914</v>
      </c>
      <c r="Q21" s="34">
        <v>3695</v>
      </c>
      <c r="R21" s="34">
        <v>5735</v>
      </c>
      <c r="S21" s="34">
        <v>16212</v>
      </c>
      <c r="T21" s="34">
        <v>9915</v>
      </c>
      <c r="U21" s="34">
        <v>3800</v>
      </c>
      <c r="V21" s="34">
        <v>3740</v>
      </c>
      <c r="W21" s="34">
        <v>2564</v>
      </c>
      <c r="X21" s="24">
        <f t="shared" si="2"/>
        <v>29</v>
      </c>
      <c r="Y21" s="24">
        <f t="shared" si="0"/>
        <v>10</v>
      </c>
      <c r="Z21" s="24">
        <f t="shared" si="0"/>
        <v>995</v>
      </c>
      <c r="AA21" s="24">
        <f t="shared" si="0"/>
        <v>1844</v>
      </c>
      <c r="AB21" s="24">
        <f t="shared" si="0"/>
        <v>2564</v>
      </c>
      <c r="AC21" s="24">
        <f t="shared" si="0"/>
        <v>1627</v>
      </c>
      <c r="AD21" s="24">
        <f t="shared" si="0"/>
        <v>4776</v>
      </c>
      <c r="AE21" s="24">
        <f t="shared" si="0"/>
        <v>-1186</v>
      </c>
      <c r="AF21" s="24">
        <f t="shared" si="0"/>
        <v>-393</v>
      </c>
      <c r="AG21" s="24">
        <f t="shared" si="0"/>
        <v>490</v>
      </c>
      <c r="AH21" s="24">
        <f t="shared" si="0"/>
        <v>373</v>
      </c>
      <c r="AI21" s="25">
        <f t="shared" si="3"/>
        <v>2.821011673151751E-2</v>
      </c>
      <c r="AJ21" s="25">
        <f t="shared" si="1"/>
        <v>9.0415913200723331E-3</v>
      </c>
      <c r="AK21" s="25">
        <f t="shared" si="1"/>
        <v>1.7831541218637992</v>
      </c>
      <c r="AL21" s="25">
        <f t="shared" si="1"/>
        <v>26.342857142857142</v>
      </c>
      <c r="AM21" s="25">
        <f t="shared" si="1"/>
        <v>2.2670203359858534</v>
      </c>
      <c r="AN21" s="25">
        <f t="shared" si="1"/>
        <v>0.39605647517039921</v>
      </c>
      <c r="AO21" s="25">
        <f t="shared" si="1"/>
        <v>0.41762854144805878</v>
      </c>
      <c r="AP21" s="25">
        <f t="shared" si="1"/>
        <v>-0.10683722187190343</v>
      </c>
      <c r="AQ21" s="25">
        <f t="shared" si="1"/>
        <v>-9.372764130694014E-2</v>
      </c>
      <c r="AR21" s="25">
        <f t="shared" si="1"/>
        <v>0.15076923076923077</v>
      </c>
      <c r="AS21" s="25">
        <f t="shared" si="1"/>
        <v>0.17024189867640346</v>
      </c>
    </row>
    <row r="22" spans="1:45" x14ac:dyDescent="0.25">
      <c r="A22" s="17" t="s">
        <v>54</v>
      </c>
      <c r="B22" s="33">
        <v>2295</v>
      </c>
      <c r="C22" s="33">
        <v>1552</v>
      </c>
      <c r="D22" s="33">
        <v>872</v>
      </c>
      <c r="E22" s="33">
        <v>961</v>
      </c>
      <c r="F22" s="33">
        <v>1837</v>
      </c>
      <c r="G22" s="33">
        <v>3431</v>
      </c>
      <c r="H22" s="33">
        <v>9647</v>
      </c>
      <c r="I22" s="33">
        <v>10229</v>
      </c>
      <c r="J22" s="33">
        <v>3765</v>
      </c>
      <c r="K22" s="33">
        <v>1512</v>
      </c>
      <c r="L22" s="33">
        <v>1229</v>
      </c>
      <c r="M22" s="34">
        <v>1427</v>
      </c>
      <c r="N22" s="34">
        <v>1466</v>
      </c>
      <c r="O22" s="34">
        <v>901</v>
      </c>
      <c r="P22" s="34">
        <v>987</v>
      </c>
      <c r="Q22" s="34">
        <v>1620</v>
      </c>
      <c r="R22" s="34">
        <v>3635</v>
      </c>
      <c r="S22" s="34">
        <v>12609</v>
      </c>
      <c r="T22" s="34">
        <v>8373</v>
      </c>
      <c r="U22" s="34">
        <v>3712</v>
      </c>
      <c r="V22" s="34">
        <v>2590</v>
      </c>
      <c r="W22" s="34">
        <v>1798</v>
      </c>
      <c r="X22" s="24">
        <f t="shared" si="2"/>
        <v>-868</v>
      </c>
      <c r="Y22" s="24">
        <f t="shared" si="0"/>
        <v>-86</v>
      </c>
      <c r="Z22" s="24">
        <f t="shared" si="0"/>
        <v>29</v>
      </c>
      <c r="AA22" s="24">
        <f t="shared" si="0"/>
        <v>26</v>
      </c>
      <c r="AB22" s="24">
        <f t="shared" si="0"/>
        <v>-217</v>
      </c>
      <c r="AC22" s="24">
        <f t="shared" si="0"/>
        <v>204</v>
      </c>
      <c r="AD22" s="24">
        <f t="shared" si="0"/>
        <v>2962</v>
      </c>
      <c r="AE22" s="24">
        <f t="shared" si="0"/>
        <v>-1856</v>
      </c>
      <c r="AF22" s="24">
        <f t="shared" si="0"/>
        <v>-53</v>
      </c>
      <c r="AG22" s="24">
        <f t="shared" si="0"/>
        <v>1078</v>
      </c>
      <c r="AH22" s="24">
        <f t="shared" si="0"/>
        <v>569</v>
      </c>
      <c r="AI22" s="25">
        <f t="shared" si="3"/>
        <v>-0.37821350762527234</v>
      </c>
      <c r="AJ22" s="25">
        <f t="shared" si="1"/>
        <v>-5.5412371134020616E-2</v>
      </c>
      <c r="AK22" s="25">
        <f t="shared" si="1"/>
        <v>3.3256880733944956E-2</v>
      </c>
      <c r="AL22" s="25">
        <f t="shared" si="1"/>
        <v>2.7055150884495317E-2</v>
      </c>
      <c r="AM22" s="25">
        <f t="shared" si="1"/>
        <v>-0.1181273816004355</v>
      </c>
      <c r="AN22" s="25">
        <f t="shared" si="1"/>
        <v>5.9457883998834157E-2</v>
      </c>
      <c r="AO22" s="25">
        <f t="shared" si="1"/>
        <v>0.30703845755157044</v>
      </c>
      <c r="AP22" s="25">
        <f t="shared" si="1"/>
        <v>-0.18144491152605338</v>
      </c>
      <c r="AQ22" s="25">
        <f t="shared" si="1"/>
        <v>-1.4077025232403718E-2</v>
      </c>
      <c r="AR22" s="25">
        <f t="shared" si="1"/>
        <v>0.71296296296296291</v>
      </c>
      <c r="AS22" s="25">
        <f t="shared" si="1"/>
        <v>0.46297803091944673</v>
      </c>
    </row>
    <row r="23" spans="1:45" x14ac:dyDescent="0.25">
      <c r="A23" s="17" t="s">
        <v>51</v>
      </c>
      <c r="B23" s="33">
        <v>2263</v>
      </c>
      <c r="C23" s="33">
        <v>3827</v>
      </c>
      <c r="D23" s="33">
        <v>1655</v>
      </c>
      <c r="E23" s="33">
        <v>821</v>
      </c>
      <c r="F23" s="33">
        <v>1329</v>
      </c>
      <c r="G23" s="33">
        <v>2504</v>
      </c>
      <c r="H23" s="33">
        <v>5026</v>
      </c>
      <c r="I23" s="33">
        <v>6063</v>
      </c>
      <c r="J23" s="33">
        <v>1563</v>
      </c>
      <c r="K23" s="33">
        <v>2407</v>
      </c>
      <c r="L23" s="33">
        <v>1528</v>
      </c>
      <c r="M23" s="34">
        <v>2314</v>
      </c>
      <c r="N23" s="34">
        <v>2485</v>
      </c>
      <c r="O23" s="34">
        <v>1456</v>
      </c>
      <c r="P23" s="34">
        <v>1408</v>
      </c>
      <c r="Q23" s="34">
        <v>1623</v>
      </c>
      <c r="R23" s="34">
        <v>3897</v>
      </c>
      <c r="S23" s="34">
        <v>6930</v>
      </c>
      <c r="T23" s="34">
        <v>7446</v>
      </c>
      <c r="U23" s="34">
        <v>4367</v>
      </c>
      <c r="V23" s="34">
        <v>3084</v>
      </c>
      <c r="W23" s="34">
        <v>2598</v>
      </c>
      <c r="X23" s="24">
        <f t="shared" ref="X23:X25" si="4">M23-B23</f>
        <v>51</v>
      </c>
      <c r="Y23" s="24">
        <f t="shared" ref="Y23:Y25" si="5">N23-C23</f>
        <v>-1342</v>
      </c>
      <c r="Z23" s="24">
        <f t="shared" ref="Z23:Z25" si="6">O23-D23</f>
        <v>-199</v>
      </c>
      <c r="AA23" s="24">
        <f t="shared" ref="AA23:AA25" si="7">P23-E23</f>
        <v>587</v>
      </c>
      <c r="AB23" s="24">
        <f t="shared" ref="AB23:AB25" si="8">Q23-F23</f>
        <v>294</v>
      </c>
      <c r="AC23" s="24">
        <f t="shared" ref="AC23:AC25" si="9">R23-G23</f>
        <v>1393</v>
      </c>
      <c r="AD23" s="24">
        <f t="shared" ref="AD23:AD25" si="10">S23-H23</f>
        <v>1904</v>
      </c>
      <c r="AE23" s="24">
        <f t="shared" ref="AE23:AE25" si="11">T23-I23</f>
        <v>1383</v>
      </c>
      <c r="AF23" s="24">
        <f t="shared" ref="AF23:AF25" si="12">U23-J23</f>
        <v>2804</v>
      </c>
      <c r="AG23" s="24">
        <f t="shared" ref="AG23:AG25" si="13">V23-K23</f>
        <v>677</v>
      </c>
      <c r="AH23" s="24">
        <f t="shared" ref="AH23:AH25" si="14">W23-L23</f>
        <v>1070</v>
      </c>
      <c r="AI23" s="25">
        <f t="shared" ref="AI23:AI25" si="15">(M23-B23)/B23</f>
        <v>2.2536456031816175E-2</v>
      </c>
      <c r="AJ23" s="25">
        <f t="shared" ref="AJ23:AJ25" si="16">(N23-C23)/C23</f>
        <v>-0.35066631826495948</v>
      </c>
      <c r="AK23" s="25">
        <f t="shared" ref="AK23:AK25" si="17">(O23-D23)/D23</f>
        <v>-0.1202416918429003</v>
      </c>
      <c r="AL23" s="25">
        <f t="shared" ref="AL23:AL25" si="18">(P23-E23)/E23</f>
        <v>0.71498172959805117</v>
      </c>
      <c r="AM23" s="25">
        <f t="shared" ref="AM23:AM25" si="19">(Q23-F23)/F23</f>
        <v>0.22121896162528218</v>
      </c>
      <c r="AN23" s="25">
        <f t="shared" ref="AN23:AN25" si="20">(R23-G23)/G23</f>
        <v>0.55630990415335468</v>
      </c>
      <c r="AO23" s="25">
        <f t="shared" ref="AO23:AO25" si="21">(S23-H23)/H23</f>
        <v>0.37883008356545961</v>
      </c>
      <c r="AP23" s="25">
        <f t="shared" ref="AP23:AP25" si="22">(T23-I23)/I23</f>
        <v>0.2281048985650668</v>
      </c>
      <c r="AQ23" s="25">
        <f t="shared" ref="AQ23:AQ25" si="23">(U23-J23)/J23</f>
        <v>1.7939859245041587</v>
      </c>
      <c r="AR23" s="25">
        <f t="shared" ref="AR23:AR25" si="24">(V23-K23)/K23</f>
        <v>0.28126298296634816</v>
      </c>
      <c r="AS23" s="25">
        <f t="shared" ref="AS23:AS25" si="25">(W23-L23)/L23</f>
        <v>0.70026178010471207</v>
      </c>
    </row>
    <row r="24" spans="1:45" x14ac:dyDescent="0.25">
      <c r="A24" s="17" t="s">
        <v>50</v>
      </c>
      <c r="B24" s="33">
        <v>2188</v>
      </c>
      <c r="C24" s="33">
        <v>1988</v>
      </c>
      <c r="D24" s="33">
        <v>1367</v>
      </c>
      <c r="E24" s="33">
        <v>1117</v>
      </c>
      <c r="F24" s="33">
        <v>1703</v>
      </c>
      <c r="G24" s="33">
        <v>3247</v>
      </c>
      <c r="H24" s="33">
        <v>5819</v>
      </c>
      <c r="I24" s="33">
        <v>6773</v>
      </c>
      <c r="J24" s="33">
        <v>3362</v>
      </c>
      <c r="K24" s="33">
        <v>2281</v>
      </c>
      <c r="L24" s="33">
        <v>2686</v>
      </c>
      <c r="M24" s="34">
        <v>1687</v>
      </c>
      <c r="N24" s="34">
        <v>1629</v>
      </c>
      <c r="O24" s="34">
        <v>1713</v>
      </c>
      <c r="P24" s="34">
        <v>1587</v>
      </c>
      <c r="Q24" s="34">
        <v>1353</v>
      </c>
      <c r="R24" s="34">
        <v>3942</v>
      </c>
      <c r="S24" s="34">
        <v>8165</v>
      </c>
      <c r="T24" s="34">
        <v>7862</v>
      </c>
      <c r="U24" s="34">
        <v>3252</v>
      </c>
      <c r="V24" s="34">
        <v>2730</v>
      </c>
      <c r="W24" s="34">
        <v>1812</v>
      </c>
      <c r="X24" s="24">
        <f t="shared" si="4"/>
        <v>-501</v>
      </c>
      <c r="Y24" s="24">
        <f t="shared" si="5"/>
        <v>-359</v>
      </c>
      <c r="Z24" s="24">
        <f t="shared" si="6"/>
        <v>346</v>
      </c>
      <c r="AA24" s="24">
        <f t="shared" si="7"/>
        <v>470</v>
      </c>
      <c r="AB24" s="24">
        <f t="shared" si="8"/>
        <v>-350</v>
      </c>
      <c r="AC24" s="24">
        <f t="shared" si="9"/>
        <v>695</v>
      </c>
      <c r="AD24" s="24">
        <f t="shared" si="10"/>
        <v>2346</v>
      </c>
      <c r="AE24" s="24">
        <f t="shared" si="11"/>
        <v>1089</v>
      </c>
      <c r="AF24" s="24">
        <f t="shared" si="12"/>
        <v>-110</v>
      </c>
      <c r="AG24" s="24">
        <f t="shared" si="13"/>
        <v>449</v>
      </c>
      <c r="AH24" s="24">
        <f t="shared" si="14"/>
        <v>-874</v>
      </c>
      <c r="AI24" s="25">
        <f t="shared" si="15"/>
        <v>-0.2289762340036563</v>
      </c>
      <c r="AJ24" s="25">
        <f t="shared" si="16"/>
        <v>-0.18058350100603621</v>
      </c>
      <c r="AK24" s="25">
        <f t="shared" si="17"/>
        <v>0.25310899780541329</v>
      </c>
      <c r="AL24" s="25">
        <f t="shared" si="18"/>
        <v>0.42076991942703673</v>
      </c>
      <c r="AM24" s="25">
        <f t="shared" si="19"/>
        <v>-0.20551967116852612</v>
      </c>
      <c r="AN24" s="25">
        <f t="shared" si="20"/>
        <v>0.2140437326763166</v>
      </c>
      <c r="AO24" s="25">
        <f t="shared" si="21"/>
        <v>0.40316205533596838</v>
      </c>
      <c r="AP24" s="25">
        <f t="shared" si="22"/>
        <v>0.16078547172597077</v>
      </c>
      <c r="AQ24" s="25">
        <f t="shared" si="23"/>
        <v>-3.2718619869125519E-2</v>
      </c>
      <c r="AR24" s="25">
        <f t="shared" si="24"/>
        <v>0.1968434896975011</v>
      </c>
      <c r="AS24" s="25">
        <f t="shared" si="25"/>
        <v>-0.3253909158600149</v>
      </c>
    </row>
    <row r="25" spans="1:45" x14ac:dyDescent="0.25">
      <c r="A25" s="17" t="s">
        <v>56</v>
      </c>
      <c r="B25" s="33">
        <v>1396</v>
      </c>
      <c r="C25" s="33">
        <v>1358</v>
      </c>
      <c r="D25" s="33">
        <v>1126</v>
      </c>
      <c r="E25" s="33">
        <v>1252</v>
      </c>
      <c r="F25" s="33">
        <v>1357</v>
      </c>
      <c r="G25" s="33">
        <v>2144</v>
      </c>
      <c r="H25" s="33">
        <v>2307</v>
      </c>
      <c r="I25" s="33">
        <v>4220</v>
      </c>
      <c r="J25" s="33">
        <v>2614</v>
      </c>
      <c r="K25" s="33">
        <v>2266</v>
      </c>
      <c r="L25" s="33">
        <v>2527</v>
      </c>
      <c r="M25" s="34">
        <v>1267</v>
      </c>
      <c r="N25" s="34">
        <v>1465</v>
      </c>
      <c r="O25" s="34">
        <v>5618</v>
      </c>
      <c r="P25" s="34">
        <v>1647</v>
      </c>
      <c r="Q25" s="34">
        <v>1948</v>
      </c>
      <c r="R25" s="34">
        <v>4040</v>
      </c>
      <c r="S25" s="34">
        <v>3397</v>
      </c>
      <c r="T25" s="34">
        <v>4326</v>
      </c>
      <c r="U25" s="34">
        <v>3104</v>
      </c>
      <c r="V25" s="34">
        <v>3071</v>
      </c>
      <c r="W25" s="34">
        <v>2748</v>
      </c>
      <c r="X25" s="24">
        <f t="shared" si="4"/>
        <v>-129</v>
      </c>
      <c r="Y25" s="24">
        <f t="shared" si="5"/>
        <v>107</v>
      </c>
      <c r="Z25" s="24">
        <f t="shared" si="6"/>
        <v>4492</v>
      </c>
      <c r="AA25" s="24">
        <f t="shared" si="7"/>
        <v>395</v>
      </c>
      <c r="AB25" s="24">
        <f t="shared" si="8"/>
        <v>591</v>
      </c>
      <c r="AC25" s="24">
        <f t="shared" si="9"/>
        <v>1896</v>
      </c>
      <c r="AD25" s="24">
        <f t="shared" si="10"/>
        <v>1090</v>
      </c>
      <c r="AE25" s="24">
        <f t="shared" si="11"/>
        <v>106</v>
      </c>
      <c r="AF25" s="24">
        <f t="shared" si="12"/>
        <v>490</v>
      </c>
      <c r="AG25" s="24">
        <f t="shared" si="13"/>
        <v>805</v>
      </c>
      <c r="AH25" s="24">
        <f t="shared" si="14"/>
        <v>221</v>
      </c>
      <c r="AI25" s="25">
        <f t="shared" si="15"/>
        <v>-9.2406876790830941E-2</v>
      </c>
      <c r="AJ25" s="25">
        <f t="shared" si="16"/>
        <v>7.8792341678939615E-2</v>
      </c>
      <c r="AK25" s="25">
        <f t="shared" si="17"/>
        <v>3.9893428063943164</v>
      </c>
      <c r="AL25" s="25">
        <f t="shared" si="18"/>
        <v>0.31549520766773165</v>
      </c>
      <c r="AM25" s="25">
        <f t="shared" si="19"/>
        <v>0.4355195283714075</v>
      </c>
      <c r="AN25" s="25">
        <f t="shared" si="20"/>
        <v>0.88432835820895528</v>
      </c>
      <c r="AO25" s="25">
        <f t="shared" si="21"/>
        <v>0.47247507585609017</v>
      </c>
      <c r="AP25" s="25">
        <f t="shared" si="22"/>
        <v>2.5118483412322274E-2</v>
      </c>
      <c r="AQ25" s="25">
        <f t="shared" si="23"/>
        <v>0.1874521805661821</v>
      </c>
      <c r="AR25" s="25">
        <f t="shared" si="24"/>
        <v>0.35525154457193292</v>
      </c>
      <c r="AS25" s="25">
        <f t="shared" si="25"/>
        <v>8.7455480807281355E-2</v>
      </c>
    </row>
    <row r="26" spans="1:45" x14ac:dyDescent="0.25">
      <c r="A26" s="6" t="s">
        <v>104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45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45" x14ac:dyDescent="0.25">
      <c r="A28" s="4" t="s">
        <v>63</v>
      </c>
    </row>
    <row r="29" spans="1:45" s="69" customFormat="1" x14ac:dyDescent="0.25">
      <c r="A29" s="70"/>
      <c r="B29" s="67" t="s">
        <v>35</v>
      </c>
      <c r="C29" s="67" t="s">
        <v>36</v>
      </c>
      <c r="D29" s="67" t="s">
        <v>0</v>
      </c>
      <c r="E29" s="71" t="s">
        <v>1</v>
      </c>
      <c r="F29" s="71" t="s">
        <v>2</v>
      </c>
      <c r="G29" s="71" t="s">
        <v>3</v>
      </c>
      <c r="H29" s="71" t="s">
        <v>4</v>
      </c>
      <c r="I29" s="71" t="s">
        <v>37</v>
      </c>
      <c r="J29" s="71" t="s">
        <v>38</v>
      </c>
      <c r="K29" s="71" t="s">
        <v>39</v>
      </c>
      <c r="L29" s="72" t="s">
        <v>40</v>
      </c>
      <c r="M29" s="84" t="s">
        <v>35</v>
      </c>
      <c r="N29" s="84" t="s">
        <v>36</v>
      </c>
      <c r="O29" s="84" t="s">
        <v>0</v>
      </c>
      <c r="P29" s="85" t="s">
        <v>1</v>
      </c>
      <c r="Q29" s="85" t="s">
        <v>2</v>
      </c>
      <c r="R29" s="85" t="s">
        <v>3</v>
      </c>
      <c r="S29" s="85" t="s">
        <v>4</v>
      </c>
      <c r="T29" s="85" t="s">
        <v>37</v>
      </c>
      <c r="U29" s="85" t="s">
        <v>38</v>
      </c>
      <c r="V29" s="85" t="s">
        <v>39</v>
      </c>
      <c r="W29" s="86" t="s">
        <v>40</v>
      </c>
      <c r="X29" s="101" t="s">
        <v>100</v>
      </c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 t="s">
        <v>100</v>
      </c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</row>
    <row r="30" spans="1:45" s="69" customFormat="1" x14ac:dyDescent="0.25">
      <c r="A30" s="68"/>
      <c r="B30" s="67" t="s">
        <v>67</v>
      </c>
      <c r="C30" s="67" t="s">
        <v>68</v>
      </c>
      <c r="D30" s="67" t="s">
        <v>69</v>
      </c>
      <c r="E30" s="67" t="s">
        <v>70</v>
      </c>
      <c r="F30" s="67" t="s">
        <v>71</v>
      </c>
      <c r="G30" s="67" t="s">
        <v>72</v>
      </c>
      <c r="H30" s="67" t="s">
        <v>73</v>
      </c>
      <c r="I30" s="67" t="s">
        <v>74</v>
      </c>
      <c r="J30" s="67" t="s">
        <v>75</v>
      </c>
      <c r="K30" s="67" t="s">
        <v>76</v>
      </c>
      <c r="L30" s="67" t="s">
        <v>40</v>
      </c>
      <c r="M30" s="84" t="s">
        <v>67</v>
      </c>
      <c r="N30" s="84" t="s">
        <v>68</v>
      </c>
      <c r="O30" s="84" t="s">
        <v>69</v>
      </c>
      <c r="P30" s="84" t="s">
        <v>70</v>
      </c>
      <c r="Q30" s="84" t="s">
        <v>71</v>
      </c>
      <c r="R30" s="84" t="s">
        <v>72</v>
      </c>
      <c r="S30" s="84" t="s">
        <v>73</v>
      </c>
      <c r="T30" s="84" t="s">
        <v>74</v>
      </c>
      <c r="U30" s="84" t="s">
        <v>75</v>
      </c>
      <c r="V30" s="84" t="s">
        <v>76</v>
      </c>
      <c r="W30" s="84" t="s">
        <v>40</v>
      </c>
      <c r="X30" s="67" t="s">
        <v>67</v>
      </c>
      <c r="Y30" s="67" t="s">
        <v>68</v>
      </c>
      <c r="Z30" s="67" t="s">
        <v>69</v>
      </c>
      <c r="AA30" s="67" t="s">
        <v>70</v>
      </c>
      <c r="AB30" s="67" t="s">
        <v>71</v>
      </c>
      <c r="AC30" s="67" t="s">
        <v>72</v>
      </c>
      <c r="AD30" s="67" t="s">
        <v>73</v>
      </c>
      <c r="AE30" s="67" t="s">
        <v>74</v>
      </c>
      <c r="AF30" s="67" t="s">
        <v>75</v>
      </c>
      <c r="AG30" s="67" t="s">
        <v>76</v>
      </c>
      <c r="AH30" s="67" t="s">
        <v>40</v>
      </c>
      <c r="AI30" s="84" t="s">
        <v>67</v>
      </c>
      <c r="AJ30" s="84" t="s">
        <v>68</v>
      </c>
      <c r="AK30" s="84" t="s">
        <v>69</v>
      </c>
      <c r="AL30" s="84" t="s">
        <v>70</v>
      </c>
      <c r="AM30" s="84" t="s">
        <v>71</v>
      </c>
      <c r="AN30" s="84" t="s">
        <v>72</v>
      </c>
      <c r="AO30" s="84" t="s">
        <v>73</v>
      </c>
      <c r="AP30" s="84" t="s">
        <v>74</v>
      </c>
      <c r="AQ30" s="84" t="s">
        <v>75</v>
      </c>
      <c r="AR30" s="84" t="s">
        <v>76</v>
      </c>
      <c r="AS30" s="84" t="s">
        <v>40</v>
      </c>
    </row>
    <row r="31" spans="1:45" s="69" customFormat="1" x14ac:dyDescent="0.25">
      <c r="A31" s="70"/>
      <c r="B31" s="72" t="s">
        <v>6</v>
      </c>
      <c r="C31" s="72" t="s">
        <v>6</v>
      </c>
      <c r="D31" s="72" t="s">
        <v>6</v>
      </c>
      <c r="E31" s="72" t="s">
        <v>6</v>
      </c>
      <c r="F31" s="72" t="s">
        <v>6</v>
      </c>
      <c r="G31" s="72" t="s">
        <v>6</v>
      </c>
      <c r="H31" s="72" t="s">
        <v>6</v>
      </c>
      <c r="I31" s="72" t="s">
        <v>6</v>
      </c>
      <c r="J31" s="72" t="s">
        <v>6</v>
      </c>
      <c r="K31" s="72" t="s">
        <v>6</v>
      </c>
      <c r="L31" s="72" t="s">
        <v>6</v>
      </c>
      <c r="M31" s="86" t="s">
        <v>7</v>
      </c>
      <c r="N31" s="86" t="s">
        <v>7</v>
      </c>
      <c r="O31" s="86" t="s">
        <v>7</v>
      </c>
      <c r="P31" s="86" t="s">
        <v>7</v>
      </c>
      <c r="Q31" s="86" t="s">
        <v>7</v>
      </c>
      <c r="R31" s="86" t="s">
        <v>7</v>
      </c>
      <c r="S31" s="86" t="s">
        <v>7</v>
      </c>
      <c r="T31" s="86" t="s">
        <v>7</v>
      </c>
      <c r="U31" s="86" t="s">
        <v>7</v>
      </c>
      <c r="V31" s="86" t="s">
        <v>7</v>
      </c>
      <c r="W31" s="86" t="s">
        <v>7</v>
      </c>
      <c r="X31" s="76" t="s">
        <v>35</v>
      </c>
      <c r="Y31" s="76" t="s">
        <v>36</v>
      </c>
      <c r="Z31" s="76" t="s">
        <v>0</v>
      </c>
      <c r="AA31" s="77" t="s">
        <v>1</v>
      </c>
      <c r="AB31" s="77" t="s">
        <v>2</v>
      </c>
      <c r="AC31" s="77" t="s">
        <v>3</v>
      </c>
      <c r="AD31" s="77" t="s">
        <v>4</v>
      </c>
      <c r="AE31" s="77" t="s">
        <v>37</v>
      </c>
      <c r="AF31" s="77" t="s">
        <v>38</v>
      </c>
      <c r="AG31" s="77" t="s">
        <v>39</v>
      </c>
      <c r="AH31" s="75" t="s">
        <v>40</v>
      </c>
      <c r="AI31" s="84" t="s">
        <v>35</v>
      </c>
      <c r="AJ31" s="84" t="s">
        <v>36</v>
      </c>
      <c r="AK31" s="84" t="s">
        <v>0</v>
      </c>
      <c r="AL31" s="85" t="s">
        <v>1</v>
      </c>
      <c r="AM31" s="85" t="s">
        <v>2</v>
      </c>
      <c r="AN31" s="85" t="s">
        <v>3</v>
      </c>
      <c r="AO31" s="85" t="s">
        <v>4</v>
      </c>
      <c r="AP31" s="85" t="s">
        <v>37</v>
      </c>
      <c r="AQ31" s="85" t="s">
        <v>38</v>
      </c>
      <c r="AR31" s="85" t="s">
        <v>39</v>
      </c>
      <c r="AS31" s="86" t="s">
        <v>40</v>
      </c>
    </row>
    <row r="32" spans="1:45" x14ac:dyDescent="0.25">
      <c r="A32" s="95" t="s">
        <v>101</v>
      </c>
      <c r="B32" s="33">
        <v>152122</v>
      </c>
      <c r="C32" s="33">
        <v>180264</v>
      </c>
      <c r="D32" s="33">
        <v>83116</v>
      </c>
      <c r="E32" s="33">
        <v>34034</v>
      </c>
      <c r="F32" s="33">
        <v>66450</v>
      </c>
      <c r="G32" s="33">
        <v>218080</v>
      </c>
      <c r="H32" s="33">
        <v>392808</v>
      </c>
      <c r="I32" s="33">
        <v>377153</v>
      </c>
      <c r="J32" s="33">
        <v>195622</v>
      </c>
      <c r="K32" s="33">
        <v>230385</v>
      </c>
      <c r="L32" s="33">
        <v>175615</v>
      </c>
      <c r="M32" s="34">
        <v>148204</v>
      </c>
      <c r="N32" s="34">
        <v>149016</v>
      </c>
      <c r="O32" s="34">
        <v>87759</v>
      </c>
      <c r="P32" s="34">
        <v>96862</v>
      </c>
      <c r="Q32" s="34">
        <v>134579</v>
      </c>
      <c r="R32" s="34">
        <v>312223</v>
      </c>
      <c r="S32" s="34">
        <v>519565</v>
      </c>
      <c r="T32" s="34">
        <v>418192</v>
      </c>
      <c r="U32" s="34">
        <v>228164</v>
      </c>
      <c r="V32" s="34">
        <v>240698</v>
      </c>
      <c r="W32" s="34">
        <v>175187</v>
      </c>
      <c r="X32" s="22">
        <f>M32-B32</f>
        <v>-3918</v>
      </c>
      <c r="Y32" s="22">
        <f t="shared" ref="Y32:Y50" si="26">N32-C32</f>
        <v>-31248</v>
      </c>
      <c r="Z32" s="22">
        <f t="shared" ref="Z32:Z50" si="27">O32-D32</f>
        <v>4643</v>
      </c>
      <c r="AA32" s="22">
        <f t="shared" ref="AA32:AA50" si="28">P32-E32</f>
        <v>62828</v>
      </c>
      <c r="AB32" s="22">
        <f t="shared" ref="AB32:AB50" si="29">Q32-F32</f>
        <v>68129</v>
      </c>
      <c r="AC32" s="22">
        <f t="shared" ref="AC32:AC50" si="30">R32-G32</f>
        <v>94143</v>
      </c>
      <c r="AD32" s="22">
        <f t="shared" ref="AD32:AD50" si="31">S32-H32</f>
        <v>126757</v>
      </c>
      <c r="AE32" s="22">
        <f t="shared" ref="AE32:AE50" si="32">T32-I32</f>
        <v>41039</v>
      </c>
      <c r="AF32" s="22">
        <f t="shared" ref="AF32:AF50" si="33">U32-J32</f>
        <v>32542</v>
      </c>
      <c r="AG32" s="22">
        <f t="shared" ref="AG32:AG50" si="34">V32-K32</f>
        <v>10313</v>
      </c>
      <c r="AH32" s="22">
        <f t="shared" ref="AH32:AH50" si="35">W32-L32</f>
        <v>-428</v>
      </c>
      <c r="AI32" s="23">
        <f>(M32-B32)/B32</f>
        <v>-2.575564349666715E-2</v>
      </c>
      <c r="AJ32" s="23">
        <f t="shared" ref="AJ32:AJ50" si="36">(N32-C32)/C32</f>
        <v>-0.1733457595526561</v>
      </c>
      <c r="AK32" s="23">
        <f t="shared" ref="AK32:AK50" si="37">(O32-D32)/D32</f>
        <v>5.5861687280427355E-2</v>
      </c>
      <c r="AL32" s="23">
        <f t="shared" ref="AL32:AL50" si="38">(P32-E32)/E32</f>
        <v>1.8460363166245519</v>
      </c>
      <c r="AM32" s="23">
        <f t="shared" ref="AM32:AM50" si="39">(Q32-F32)/F32</f>
        <v>1.0252671181339352</v>
      </c>
      <c r="AN32" s="23">
        <f t="shared" ref="AN32:AN50" si="40">(R32-G32)/G32</f>
        <v>0.43169020542920028</v>
      </c>
      <c r="AO32" s="23">
        <f t="shared" ref="AO32:AO50" si="41">(S32-H32)/H32</f>
        <v>0.32269454797254638</v>
      </c>
      <c r="AP32" s="23">
        <f t="shared" ref="AP32:AP50" si="42">(T32-I32)/I32</f>
        <v>0.10881260390345562</v>
      </c>
      <c r="AQ32" s="23">
        <f t="shared" ref="AQ32:AQ50" si="43">(U32-J32)/J32</f>
        <v>0.16635143286542414</v>
      </c>
      <c r="AR32" s="23">
        <f t="shared" ref="AR32:AR50" si="44">(V32-K32)/K32</f>
        <v>4.4764199058098399E-2</v>
      </c>
      <c r="AS32" s="36">
        <f t="shared" ref="AS32:AS50" si="45">(W32-L32)/L32</f>
        <v>-2.4371494462318141E-3</v>
      </c>
    </row>
    <row r="33" spans="1:45" x14ac:dyDescent="0.25">
      <c r="A33" s="17" t="s">
        <v>65</v>
      </c>
      <c r="B33" s="33">
        <v>30274</v>
      </c>
      <c r="C33" s="33">
        <v>34738</v>
      </c>
      <c r="D33" s="33">
        <v>17409</v>
      </c>
      <c r="E33" s="33">
        <v>8190</v>
      </c>
      <c r="F33" s="33">
        <v>12270</v>
      </c>
      <c r="G33" s="33">
        <v>18693</v>
      </c>
      <c r="H33" s="33">
        <v>27344</v>
      </c>
      <c r="I33" s="33">
        <v>33746</v>
      </c>
      <c r="J33" s="33">
        <v>31565</v>
      </c>
      <c r="K33" s="33">
        <v>38395</v>
      </c>
      <c r="L33" s="33">
        <v>35297</v>
      </c>
      <c r="M33" s="34">
        <v>29082</v>
      </c>
      <c r="N33" s="34">
        <v>35152</v>
      </c>
      <c r="O33" s="34">
        <v>30870</v>
      </c>
      <c r="P33" s="34">
        <v>32102</v>
      </c>
      <c r="Q33" s="34">
        <v>36289</v>
      </c>
      <c r="R33" s="34">
        <v>40110</v>
      </c>
      <c r="S33" s="34">
        <v>54173</v>
      </c>
      <c r="T33" s="34">
        <v>59408</v>
      </c>
      <c r="U33" s="34">
        <v>51392</v>
      </c>
      <c r="V33" s="34">
        <v>55070</v>
      </c>
      <c r="W33" s="34">
        <v>48555</v>
      </c>
      <c r="X33" s="24">
        <f t="shared" ref="X33:X50" si="46">M33-B33</f>
        <v>-1192</v>
      </c>
      <c r="Y33" s="24">
        <f t="shared" si="26"/>
        <v>414</v>
      </c>
      <c r="Z33" s="24">
        <f t="shared" si="27"/>
        <v>13461</v>
      </c>
      <c r="AA33" s="24">
        <f t="shared" si="28"/>
        <v>23912</v>
      </c>
      <c r="AB33" s="24">
        <f t="shared" si="29"/>
        <v>24019</v>
      </c>
      <c r="AC33" s="24">
        <f t="shared" si="30"/>
        <v>21417</v>
      </c>
      <c r="AD33" s="24">
        <f t="shared" si="31"/>
        <v>26829</v>
      </c>
      <c r="AE33" s="24">
        <f t="shared" si="32"/>
        <v>25662</v>
      </c>
      <c r="AF33" s="24">
        <f t="shared" si="33"/>
        <v>19827</v>
      </c>
      <c r="AG33" s="24">
        <f t="shared" si="34"/>
        <v>16675</v>
      </c>
      <c r="AH33" s="24">
        <f t="shared" si="35"/>
        <v>13258</v>
      </c>
      <c r="AI33" s="25">
        <f t="shared" ref="AI33:AI50" si="47">(M33-B33)/B33</f>
        <v>-3.9373720023782782E-2</v>
      </c>
      <c r="AJ33" s="25">
        <f t="shared" si="36"/>
        <v>1.1917784558696529E-2</v>
      </c>
      <c r="AK33" s="25">
        <f t="shared" si="37"/>
        <v>0.77322074788902295</v>
      </c>
      <c r="AL33" s="25">
        <f t="shared" si="38"/>
        <v>2.9196581196581195</v>
      </c>
      <c r="AM33" s="25">
        <f t="shared" si="39"/>
        <v>1.9575387123064385</v>
      </c>
      <c r="AN33" s="25">
        <f t="shared" si="40"/>
        <v>1.1457229979136576</v>
      </c>
      <c r="AO33" s="25">
        <f t="shared" si="41"/>
        <v>0.98116588648332359</v>
      </c>
      <c r="AP33" s="25">
        <f t="shared" si="42"/>
        <v>0.76044568245125344</v>
      </c>
      <c r="AQ33" s="25">
        <f t="shared" si="43"/>
        <v>0.62813242515444323</v>
      </c>
      <c r="AR33" s="25">
        <f t="shared" si="44"/>
        <v>0.43430134132048442</v>
      </c>
      <c r="AS33" s="25">
        <f t="shared" si="45"/>
        <v>0.37561265829957219</v>
      </c>
    </row>
    <row r="34" spans="1:45" x14ac:dyDescent="0.25">
      <c r="A34" s="17" t="s">
        <v>55</v>
      </c>
      <c r="B34" s="33">
        <v>21991</v>
      </c>
      <c r="C34" s="33">
        <v>29201</v>
      </c>
      <c r="D34" s="33">
        <v>13623</v>
      </c>
      <c r="E34" s="33">
        <v>3727</v>
      </c>
      <c r="F34" s="33">
        <v>8842</v>
      </c>
      <c r="G34" s="33">
        <v>49119</v>
      </c>
      <c r="H34" s="33">
        <v>61523</v>
      </c>
      <c r="I34" s="33">
        <v>62427</v>
      </c>
      <c r="J34" s="33">
        <v>30783</v>
      </c>
      <c r="K34" s="33">
        <v>41088</v>
      </c>
      <c r="L34" s="33">
        <v>32450</v>
      </c>
      <c r="M34" s="34">
        <v>26261</v>
      </c>
      <c r="N34" s="34">
        <v>20747</v>
      </c>
      <c r="O34" s="34">
        <v>6239</v>
      </c>
      <c r="P34" s="34">
        <v>8647</v>
      </c>
      <c r="Q34" s="34">
        <v>15596</v>
      </c>
      <c r="R34" s="34">
        <v>67263</v>
      </c>
      <c r="S34" s="34">
        <v>108490</v>
      </c>
      <c r="T34" s="34">
        <v>71038</v>
      </c>
      <c r="U34" s="34">
        <v>36440</v>
      </c>
      <c r="V34" s="34">
        <v>41853</v>
      </c>
      <c r="W34" s="34">
        <v>26316</v>
      </c>
      <c r="X34" s="24">
        <f t="shared" si="46"/>
        <v>4270</v>
      </c>
      <c r="Y34" s="24">
        <f t="shared" si="26"/>
        <v>-8454</v>
      </c>
      <c r="Z34" s="24">
        <f t="shared" si="27"/>
        <v>-7384</v>
      </c>
      <c r="AA34" s="24">
        <f t="shared" si="28"/>
        <v>4920</v>
      </c>
      <c r="AB34" s="24">
        <f t="shared" si="29"/>
        <v>6754</v>
      </c>
      <c r="AC34" s="24">
        <f t="shared" si="30"/>
        <v>18144</v>
      </c>
      <c r="AD34" s="24">
        <f t="shared" si="31"/>
        <v>46967</v>
      </c>
      <c r="AE34" s="24">
        <f t="shared" si="32"/>
        <v>8611</v>
      </c>
      <c r="AF34" s="24">
        <f t="shared" si="33"/>
        <v>5657</v>
      </c>
      <c r="AG34" s="24">
        <f t="shared" si="34"/>
        <v>765</v>
      </c>
      <c r="AH34" s="24">
        <f t="shared" si="35"/>
        <v>-6134</v>
      </c>
      <c r="AI34" s="25">
        <f t="shared" si="47"/>
        <v>0.19417034241280523</v>
      </c>
      <c r="AJ34" s="25">
        <f t="shared" si="36"/>
        <v>-0.28951063319749326</v>
      </c>
      <c r="AK34" s="25">
        <f t="shared" si="37"/>
        <v>-0.54202451736034651</v>
      </c>
      <c r="AL34" s="25">
        <f t="shared" si="38"/>
        <v>1.3200965924335928</v>
      </c>
      <c r="AM34" s="25">
        <f t="shared" si="39"/>
        <v>0.7638543315991857</v>
      </c>
      <c r="AN34" s="25">
        <f t="shared" si="40"/>
        <v>0.36938862761864044</v>
      </c>
      <c r="AO34" s="25">
        <f t="shared" si="41"/>
        <v>0.76340555564585599</v>
      </c>
      <c r="AP34" s="25">
        <f t="shared" si="42"/>
        <v>0.1379371105451167</v>
      </c>
      <c r="AQ34" s="25">
        <f t="shared" si="43"/>
        <v>0.1837702628073937</v>
      </c>
      <c r="AR34" s="25">
        <f t="shared" si="44"/>
        <v>1.8618574766355141E-2</v>
      </c>
      <c r="AS34" s="25">
        <f t="shared" si="45"/>
        <v>-0.18902927580893683</v>
      </c>
    </row>
    <row r="35" spans="1:45" x14ac:dyDescent="0.25">
      <c r="A35" s="17" t="s">
        <v>45</v>
      </c>
      <c r="B35" s="33">
        <v>19836</v>
      </c>
      <c r="C35" s="33">
        <v>25899</v>
      </c>
      <c r="D35" s="33">
        <v>12305</v>
      </c>
      <c r="E35" s="33">
        <v>2678</v>
      </c>
      <c r="F35" s="33">
        <v>6536</v>
      </c>
      <c r="G35" s="33">
        <v>38722</v>
      </c>
      <c r="H35" s="33">
        <v>44049</v>
      </c>
      <c r="I35" s="33">
        <v>42129</v>
      </c>
      <c r="J35" s="33">
        <v>26533</v>
      </c>
      <c r="K35" s="33">
        <v>38330</v>
      </c>
      <c r="L35" s="33">
        <v>30742</v>
      </c>
      <c r="M35" s="34">
        <v>24992</v>
      </c>
      <c r="N35" s="34">
        <v>19151</v>
      </c>
      <c r="O35" s="34">
        <v>5138</v>
      </c>
      <c r="P35" s="34">
        <v>7177</v>
      </c>
      <c r="Q35" s="34">
        <v>12368</v>
      </c>
      <c r="R35" s="34">
        <v>51409</v>
      </c>
      <c r="S35" s="34">
        <v>72547</v>
      </c>
      <c r="T35" s="34">
        <v>42731</v>
      </c>
      <c r="U35" s="34">
        <v>24114</v>
      </c>
      <c r="V35" s="34">
        <v>34561</v>
      </c>
      <c r="W35" s="34">
        <v>23522</v>
      </c>
      <c r="X35" s="24">
        <f t="shared" si="46"/>
        <v>5156</v>
      </c>
      <c r="Y35" s="24">
        <f t="shared" si="26"/>
        <v>-6748</v>
      </c>
      <c r="Z35" s="24">
        <f t="shared" si="27"/>
        <v>-7167</v>
      </c>
      <c r="AA35" s="24">
        <f t="shared" si="28"/>
        <v>4499</v>
      </c>
      <c r="AB35" s="24">
        <f t="shared" si="29"/>
        <v>5832</v>
      </c>
      <c r="AC35" s="24">
        <f t="shared" si="30"/>
        <v>12687</v>
      </c>
      <c r="AD35" s="24">
        <f t="shared" si="31"/>
        <v>28498</v>
      </c>
      <c r="AE35" s="24">
        <f t="shared" si="32"/>
        <v>602</v>
      </c>
      <c r="AF35" s="24">
        <f t="shared" si="33"/>
        <v>-2419</v>
      </c>
      <c r="AG35" s="24">
        <f t="shared" si="34"/>
        <v>-3769</v>
      </c>
      <c r="AH35" s="24">
        <f t="shared" si="35"/>
        <v>-7220</v>
      </c>
      <c r="AI35" s="25">
        <f t="shared" si="47"/>
        <v>0.25993143778987698</v>
      </c>
      <c r="AJ35" s="25">
        <f t="shared" si="36"/>
        <v>-0.26055060040928218</v>
      </c>
      <c r="AK35" s="25">
        <f t="shared" si="37"/>
        <v>-0.58244616009752137</v>
      </c>
      <c r="AL35" s="25">
        <f t="shared" si="38"/>
        <v>1.6799850634802092</v>
      </c>
      <c r="AM35" s="25">
        <f t="shared" si="39"/>
        <v>0.89228886168910648</v>
      </c>
      <c r="AN35" s="25">
        <f t="shared" si="40"/>
        <v>0.3276432002479211</v>
      </c>
      <c r="AO35" s="25">
        <f t="shared" si="41"/>
        <v>0.64696133850938731</v>
      </c>
      <c r="AP35" s="25">
        <f t="shared" si="42"/>
        <v>1.4289444325761352E-2</v>
      </c>
      <c r="AQ35" s="25">
        <f t="shared" si="43"/>
        <v>-9.1169487053857454E-2</v>
      </c>
      <c r="AR35" s="25">
        <f t="shared" si="44"/>
        <v>-9.8330289590399161E-2</v>
      </c>
      <c r="AS35" s="25">
        <f t="shared" si="45"/>
        <v>-0.23485784919653893</v>
      </c>
    </row>
    <row r="36" spans="1:45" x14ac:dyDescent="0.25">
      <c r="A36" s="17" t="s">
        <v>58</v>
      </c>
      <c r="B36" s="33">
        <v>21030</v>
      </c>
      <c r="C36" s="33">
        <v>23222</v>
      </c>
      <c r="D36" s="33">
        <v>10473</v>
      </c>
      <c r="E36" s="33">
        <v>3635</v>
      </c>
      <c r="F36" s="33">
        <v>7007</v>
      </c>
      <c r="G36" s="33">
        <v>17411</v>
      </c>
      <c r="H36" s="33">
        <v>35701</v>
      </c>
      <c r="I36" s="33">
        <v>27017</v>
      </c>
      <c r="J36" s="33">
        <v>21939</v>
      </c>
      <c r="K36" s="33">
        <v>29925</v>
      </c>
      <c r="L36" s="33">
        <v>21693</v>
      </c>
      <c r="M36" s="34">
        <v>22039</v>
      </c>
      <c r="N36" s="34">
        <v>19005</v>
      </c>
      <c r="O36" s="34">
        <v>10865</v>
      </c>
      <c r="P36" s="34">
        <v>13044</v>
      </c>
      <c r="Q36" s="34">
        <v>19006</v>
      </c>
      <c r="R36" s="34">
        <v>29504</v>
      </c>
      <c r="S36" s="34">
        <v>41038</v>
      </c>
      <c r="T36" s="34">
        <v>37975</v>
      </c>
      <c r="U36" s="34">
        <v>24503</v>
      </c>
      <c r="V36" s="34">
        <v>24964</v>
      </c>
      <c r="W36" s="34">
        <v>19867</v>
      </c>
      <c r="X36" s="24">
        <f t="shared" si="46"/>
        <v>1009</v>
      </c>
      <c r="Y36" s="24">
        <f t="shared" si="26"/>
        <v>-4217</v>
      </c>
      <c r="Z36" s="24">
        <f t="shared" si="27"/>
        <v>392</v>
      </c>
      <c r="AA36" s="24">
        <f t="shared" si="28"/>
        <v>9409</v>
      </c>
      <c r="AB36" s="24">
        <f t="shared" si="29"/>
        <v>11999</v>
      </c>
      <c r="AC36" s="24">
        <f t="shared" si="30"/>
        <v>12093</v>
      </c>
      <c r="AD36" s="24">
        <f t="shared" si="31"/>
        <v>5337</v>
      </c>
      <c r="AE36" s="24">
        <f t="shared" si="32"/>
        <v>10958</v>
      </c>
      <c r="AF36" s="24">
        <f t="shared" si="33"/>
        <v>2564</v>
      </c>
      <c r="AG36" s="24">
        <f t="shared" si="34"/>
        <v>-4961</v>
      </c>
      <c r="AH36" s="24">
        <f t="shared" si="35"/>
        <v>-1826</v>
      </c>
      <c r="AI36" s="25">
        <f t="shared" si="47"/>
        <v>4.7979077508321442E-2</v>
      </c>
      <c r="AJ36" s="25">
        <f t="shared" si="36"/>
        <v>-0.18159503918697786</v>
      </c>
      <c r="AK36" s="25">
        <f t="shared" si="37"/>
        <v>3.7429580826888187E-2</v>
      </c>
      <c r="AL36" s="25">
        <f t="shared" si="38"/>
        <v>2.5884456671251721</v>
      </c>
      <c r="AM36" s="25">
        <f t="shared" si="39"/>
        <v>1.712430426716141</v>
      </c>
      <c r="AN36" s="25">
        <f t="shared" si="40"/>
        <v>0.69456090976968587</v>
      </c>
      <c r="AO36" s="25">
        <f t="shared" si="41"/>
        <v>0.14949161087924709</v>
      </c>
      <c r="AP36" s="25">
        <f t="shared" si="42"/>
        <v>0.40559647629270457</v>
      </c>
      <c r="AQ36" s="25">
        <f t="shared" si="43"/>
        <v>0.1168695018004467</v>
      </c>
      <c r="AR36" s="25">
        <f t="shared" si="44"/>
        <v>-0.16578111946533</v>
      </c>
      <c r="AS36" s="25">
        <f t="shared" si="45"/>
        <v>-8.4174618540543034E-2</v>
      </c>
    </row>
    <row r="37" spans="1:45" x14ac:dyDescent="0.25">
      <c r="A37" s="17" t="s">
        <v>49</v>
      </c>
      <c r="B37" s="33">
        <v>15790</v>
      </c>
      <c r="C37" s="33">
        <v>19887</v>
      </c>
      <c r="D37" s="33">
        <v>8394</v>
      </c>
      <c r="E37" s="33">
        <v>2827</v>
      </c>
      <c r="F37" s="33">
        <v>6976</v>
      </c>
      <c r="G37" s="33">
        <v>29474</v>
      </c>
      <c r="H37" s="33">
        <v>52516</v>
      </c>
      <c r="I37" s="33">
        <v>46206</v>
      </c>
      <c r="J37" s="33">
        <v>22471</v>
      </c>
      <c r="K37" s="33">
        <v>25898</v>
      </c>
      <c r="L37" s="33">
        <v>19691</v>
      </c>
      <c r="M37" s="34">
        <v>5011</v>
      </c>
      <c r="N37" s="34">
        <v>12717</v>
      </c>
      <c r="O37" s="34">
        <v>4964</v>
      </c>
      <c r="P37" s="34">
        <v>6795</v>
      </c>
      <c r="Q37" s="34">
        <v>11373</v>
      </c>
      <c r="R37" s="34">
        <v>40314</v>
      </c>
      <c r="S37" s="34">
        <v>62823</v>
      </c>
      <c r="T37" s="34">
        <v>44874</v>
      </c>
      <c r="U37" s="34">
        <v>22562</v>
      </c>
      <c r="V37" s="34">
        <v>25800</v>
      </c>
      <c r="W37" s="34">
        <v>15975</v>
      </c>
      <c r="X37" s="22">
        <f t="shared" si="46"/>
        <v>-10779</v>
      </c>
      <c r="Y37" s="22">
        <f t="shared" si="26"/>
        <v>-7170</v>
      </c>
      <c r="Z37" s="22">
        <f t="shared" si="27"/>
        <v>-3430</v>
      </c>
      <c r="AA37" s="22">
        <f t="shared" si="28"/>
        <v>3968</v>
      </c>
      <c r="AB37" s="22">
        <f t="shared" si="29"/>
        <v>4397</v>
      </c>
      <c r="AC37" s="22">
        <f t="shared" si="30"/>
        <v>10840</v>
      </c>
      <c r="AD37" s="22">
        <f t="shared" si="31"/>
        <v>10307</v>
      </c>
      <c r="AE37" s="22">
        <f t="shared" si="32"/>
        <v>-1332</v>
      </c>
      <c r="AF37" s="22">
        <f t="shared" si="33"/>
        <v>91</v>
      </c>
      <c r="AG37" s="22">
        <f t="shared" si="34"/>
        <v>-98</v>
      </c>
      <c r="AH37" s="22">
        <f t="shared" si="35"/>
        <v>-3716</v>
      </c>
      <c r="AI37" s="23">
        <f t="shared" si="47"/>
        <v>-0.68264724509183028</v>
      </c>
      <c r="AJ37" s="23">
        <f t="shared" si="36"/>
        <v>-0.36053703424347566</v>
      </c>
      <c r="AK37" s="23">
        <f t="shared" si="37"/>
        <v>-0.4086252084822492</v>
      </c>
      <c r="AL37" s="23">
        <f t="shared" si="38"/>
        <v>1.4036080650866642</v>
      </c>
      <c r="AM37" s="23">
        <f t="shared" si="39"/>
        <v>0.63030389908256879</v>
      </c>
      <c r="AN37" s="23">
        <f t="shared" si="40"/>
        <v>0.36778177376670962</v>
      </c>
      <c r="AO37" s="23">
        <f t="shared" si="41"/>
        <v>0.19626399573463327</v>
      </c>
      <c r="AP37" s="23">
        <f t="shared" si="42"/>
        <v>-2.8827425009738995E-2</v>
      </c>
      <c r="AQ37" s="23">
        <f t="shared" si="43"/>
        <v>4.0496640113924613E-3</v>
      </c>
      <c r="AR37" s="23">
        <f t="shared" si="44"/>
        <v>-3.7840759904239712E-3</v>
      </c>
      <c r="AS37" s="23">
        <f t="shared" si="45"/>
        <v>-0.18871565689909095</v>
      </c>
    </row>
    <row r="38" spans="1:45" x14ac:dyDescent="0.25">
      <c r="A38" s="17" t="s">
        <v>46</v>
      </c>
      <c r="B38" s="33">
        <v>19654</v>
      </c>
      <c r="C38" s="33">
        <v>21431</v>
      </c>
      <c r="D38" s="33">
        <v>9474</v>
      </c>
      <c r="E38" s="33">
        <v>2857</v>
      </c>
      <c r="F38" s="33">
        <v>5656</v>
      </c>
      <c r="G38" s="33">
        <v>13787</v>
      </c>
      <c r="H38" s="33">
        <v>27169</v>
      </c>
      <c r="I38" s="33">
        <v>20526</v>
      </c>
      <c r="J38" s="33">
        <v>18535</v>
      </c>
      <c r="K38" s="33">
        <v>27980</v>
      </c>
      <c r="L38" s="33">
        <v>20103</v>
      </c>
      <c r="M38" s="34">
        <v>20691</v>
      </c>
      <c r="N38" s="34">
        <v>17685</v>
      </c>
      <c r="O38" s="34">
        <v>9471</v>
      </c>
      <c r="P38" s="34">
        <v>11676</v>
      </c>
      <c r="Q38" s="34">
        <v>17180</v>
      </c>
      <c r="R38" s="34">
        <v>24566</v>
      </c>
      <c r="S38" s="34">
        <v>32546</v>
      </c>
      <c r="T38" s="34">
        <v>30607</v>
      </c>
      <c r="U38" s="34">
        <v>21956</v>
      </c>
      <c r="V38" s="34">
        <v>23120</v>
      </c>
      <c r="W38" s="34">
        <v>18301</v>
      </c>
      <c r="X38" s="22">
        <f t="shared" si="46"/>
        <v>1037</v>
      </c>
      <c r="Y38" s="22">
        <f t="shared" si="26"/>
        <v>-3746</v>
      </c>
      <c r="Z38" s="22">
        <f t="shared" si="27"/>
        <v>-3</v>
      </c>
      <c r="AA38" s="22">
        <f t="shared" si="28"/>
        <v>8819</v>
      </c>
      <c r="AB38" s="22">
        <f t="shared" si="29"/>
        <v>11524</v>
      </c>
      <c r="AC38" s="22">
        <f t="shared" si="30"/>
        <v>10779</v>
      </c>
      <c r="AD38" s="22">
        <f t="shared" si="31"/>
        <v>5377</v>
      </c>
      <c r="AE38" s="22">
        <f t="shared" si="32"/>
        <v>10081</v>
      </c>
      <c r="AF38" s="22">
        <f t="shared" si="33"/>
        <v>3421</v>
      </c>
      <c r="AG38" s="22">
        <f t="shared" si="34"/>
        <v>-4860</v>
      </c>
      <c r="AH38" s="22">
        <f t="shared" si="35"/>
        <v>-1802</v>
      </c>
      <c r="AI38" s="23">
        <f t="shared" si="47"/>
        <v>5.2762796377327774E-2</v>
      </c>
      <c r="AJ38" s="23">
        <f t="shared" si="36"/>
        <v>-0.17479352340068124</v>
      </c>
      <c r="AK38" s="23">
        <f t="shared" si="37"/>
        <v>-3.1665611146295124E-4</v>
      </c>
      <c r="AL38" s="23">
        <f t="shared" si="38"/>
        <v>3.0868043402170109</v>
      </c>
      <c r="AM38" s="23">
        <f t="shared" si="39"/>
        <v>2.0374823196605374</v>
      </c>
      <c r="AN38" s="23">
        <f t="shared" si="40"/>
        <v>0.78182345687966925</v>
      </c>
      <c r="AO38" s="23">
        <f t="shared" si="41"/>
        <v>0.19790938201626854</v>
      </c>
      <c r="AP38" s="23">
        <f t="shared" si="42"/>
        <v>0.49113319692097829</v>
      </c>
      <c r="AQ38" s="23">
        <f t="shared" si="43"/>
        <v>0.18456973293768547</v>
      </c>
      <c r="AR38" s="23">
        <f t="shared" si="44"/>
        <v>-0.17369549678341673</v>
      </c>
      <c r="AS38" s="23">
        <f t="shared" si="45"/>
        <v>-8.9638362433467636E-2</v>
      </c>
    </row>
    <row r="39" spans="1:45" x14ac:dyDescent="0.25">
      <c r="A39" s="17" t="s">
        <v>57</v>
      </c>
      <c r="B39" s="33">
        <v>11442</v>
      </c>
      <c r="C39" s="33">
        <v>12091</v>
      </c>
      <c r="D39" s="33">
        <v>4666</v>
      </c>
      <c r="E39" s="33">
        <v>1611</v>
      </c>
      <c r="F39" s="33">
        <v>2742</v>
      </c>
      <c r="G39" s="33">
        <v>20152</v>
      </c>
      <c r="H39" s="33">
        <v>45183</v>
      </c>
      <c r="I39" s="33">
        <v>34981</v>
      </c>
      <c r="J39" s="33">
        <v>14934</v>
      </c>
      <c r="K39" s="33">
        <v>19158</v>
      </c>
      <c r="L39" s="33">
        <v>12493</v>
      </c>
      <c r="M39" s="34">
        <v>8889</v>
      </c>
      <c r="N39" s="34">
        <v>7817</v>
      </c>
      <c r="O39" s="34">
        <v>3237</v>
      </c>
      <c r="P39" s="34">
        <v>4845</v>
      </c>
      <c r="Q39" s="34">
        <v>9418</v>
      </c>
      <c r="R39" s="34">
        <v>25117</v>
      </c>
      <c r="S39" s="34">
        <v>56618</v>
      </c>
      <c r="T39" s="34">
        <v>38146</v>
      </c>
      <c r="U39" s="34">
        <v>15028</v>
      </c>
      <c r="V39" s="34">
        <v>15499</v>
      </c>
      <c r="W39" s="34">
        <v>8523</v>
      </c>
      <c r="X39" s="22">
        <f t="shared" si="46"/>
        <v>-2553</v>
      </c>
      <c r="Y39" s="22">
        <f t="shared" si="26"/>
        <v>-4274</v>
      </c>
      <c r="Z39" s="22">
        <f t="shared" si="27"/>
        <v>-1429</v>
      </c>
      <c r="AA39" s="22">
        <f t="shared" si="28"/>
        <v>3234</v>
      </c>
      <c r="AB39" s="22">
        <f t="shared" si="29"/>
        <v>6676</v>
      </c>
      <c r="AC39" s="22">
        <f t="shared" si="30"/>
        <v>4965</v>
      </c>
      <c r="AD39" s="22">
        <f t="shared" si="31"/>
        <v>11435</v>
      </c>
      <c r="AE39" s="22">
        <f t="shared" si="32"/>
        <v>3165</v>
      </c>
      <c r="AF39" s="22">
        <f t="shared" si="33"/>
        <v>94</v>
      </c>
      <c r="AG39" s="22">
        <f t="shared" si="34"/>
        <v>-3659</v>
      </c>
      <c r="AH39" s="22">
        <f t="shared" si="35"/>
        <v>-3970</v>
      </c>
      <c r="AI39" s="23">
        <f t="shared" si="47"/>
        <v>-0.22312532773990562</v>
      </c>
      <c r="AJ39" s="23">
        <f t="shared" si="36"/>
        <v>-0.35348606401455629</v>
      </c>
      <c r="AK39" s="23">
        <f t="shared" si="37"/>
        <v>-0.30625803686240893</v>
      </c>
      <c r="AL39" s="23">
        <f t="shared" si="38"/>
        <v>2.0074487895716948</v>
      </c>
      <c r="AM39" s="23">
        <f t="shared" si="39"/>
        <v>2.434719183078045</v>
      </c>
      <c r="AN39" s="23">
        <f t="shared" si="40"/>
        <v>0.24637753076617705</v>
      </c>
      <c r="AO39" s="23">
        <f t="shared" si="41"/>
        <v>0.25308191133833524</v>
      </c>
      <c r="AP39" s="23">
        <f t="shared" si="42"/>
        <v>9.0477687887710476E-2</v>
      </c>
      <c r="AQ39" s="23">
        <f t="shared" si="43"/>
        <v>6.2943618588455876E-3</v>
      </c>
      <c r="AR39" s="23">
        <f t="shared" si="44"/>
        <v>-0.1909907088422591</v>
      </c>
      <c r="AS39" s="23">
        <f t="shared" si="45"/>
        <v>-0.31777795565516687</v>
      </c>
    </row>
    <row r="40" spans="1:45" x14ac:dyDescent="0.25">
      <c r="A40" s="17" t="s">
        <v>47</v>
      </c>
      <c r="B40" s="33">
        <v>11769</v>
      </c>
      <c r="C40" s="33">
        <v>14042</v>
      </c>
      <c r="D40" s="33">
        <v>5860</v>
      </c>
      <c r="E40" s="33">
        <v>1573</v>
      </c>
      <c r="F40" s="33">
        <v>3597</v>
      </c>
      <c r="G40" s="33">
        <v>13553</v>
      </c>
      <c r="H40" s="33">
        <v>21367</v>
      </c>
      <c r="I40" s="33">
        <v>23463</v>
      </c>
      <c r="J40" s="33">
        <v>11802</v>
      </c>
      <c r="K40" s="33">
        <v>13592</v>
      </c>
      <c r="L40" s="33">
        <v>9283</v>
      </c>
      <c r="M40" s="34">
        <v>5730</v>
      </c>
      <c r="N40" s="34">
        <v>9134</v>
      </c>
      <c r="O40" s="34">
        <v>4272</v>
      </c>
      <c r="P40" s="34">
        <v>5384</v>
      </c>
      <c r="Q40" s="34">
        <v>7720</v>
      </c>
      <c r="R40" s="34">
        <v>16397</v>
      </c>
      <c r="S40" s="34">
        <v>27456</v>
      </c>
      <c r="T40" s="34">
        <v>25021</v>
      </c>
      <c r="U40" s="34">
        <v>16074</v>
      </c>
      <c r="V40" s="34">
        <v>16932</v>
      </c>
      <c r="W40" s="34">
        <v>12527</v>
      </c>
      <c r="X40" s="22">
        <f t="shared" si="46"/>
        <v>-6039</v>
      </c>
      <c r="Y40" s="22">
        <f t="shared" si="26"/>
        <v>-4908</v>
      </c>
      <c r="Z40" s="22">
        <f t="shared" si="27"/>
        <v>-1588</v>
      </c>
      <c r="AA40" s="22">
        <f t="shared" si="28"/>
        <v>3811</v>
      </c>
      <c r="AB40" s="22">
        <f t="shared" si="29"/>
        <v>4123</v>
      </c>
      <c r="AC40" s="22">
        <f t="shared" si="30"/>
        <v>2844</v>
      </c>
      <c r="AD40" s="22">
        <f t="shared" si="31"/>
        <v>6089</v>
      </c>
      <c r="AE40" s="22">
        <f t="shared" si="32"/>
        <v>1558</v>
      </c>
      <c r="AF40" s="22">
        <f t="shared" si="33"/>
        <v>4272</v>
      </c>
      <c r="AG40" s="22">
        <f t="shared" si="34"/>
        <v>3340</v>
      </c>
      <c r="AH40" s="22">
        <f t="shared" si="35"/>
        <v>3244</v>
      </c>
      <c r="AI40" s="23">
        <f t="shared" si="47"/>
        <v>-0.51312770838643895</v>
      </c>
      <c r="AJ40" s="23">
        <f t="shared" si="36"/>
        <v>-0.34952285999145422</v>
      </c>
      <c r="AK40" s="23">
        <f t="shared" si="37"/>
        <v>-0.27098976109215017</v>
      </c>
      <c r="AL40" s="23">
        <f t="shared" si="38"/>
        <v>2.4227590591226953</v>
      </c>
      <c r="AM40" s="23">
        <f t="shared" si="39"/>
        <v>1.1462329719210453</v>
      </c>
      <c r="AN40" s="23">
        <f t="shared" si="40"/>
        <v>0.2098428392237881</v>
      </c>
      <c r="AO40" s="23">
        <f t="shared" si="41"/>
        <v>0.28497215332054104</v>
      </c>
      <c r="AP40" s="23">
        <f t="shared" si="42"/>
        <v>6.6402420832800582E-2</v>
      </c>
      <c r="AQ40" s="23">
        <f t="shared" si="43"/>
        <v>0.36197254702592779</v>
      </c>
      <c r="AR40" s="23">
        <f t="shared" si="44"/>
        <v>0.24573278399058271</v>
      </c>
      <c r="AS40" s="23">
        <f t="shared" si="45"/>
        <v>0.34945599482925777</v>
      </c>
    </row>
    <row r="41" spans="1:45" x14ac:dyDescent="0.25">
      <c r="A41" s="17" t="s">
        <v>53</v>
      </c>
      <c r="B41" s="33">
        <v>9901</v>
      </c>
      <c r="C41" s="33">
        <v>10981</v>
      </c>
      <c r="D41" s="33">
        <v>5580</v>
      </c>
      <c r="E41" s="33">
        <v>2588</v>
      </c>
      <c r="F41" s="33">
        <v>5033</v>
      </c>
      <c r="G41" s="33">
        <v>14606</v>
      </c>
      <c r="H41" s="33">
        <v>28986</v>
      </c>
      <c r="I41" s="33">
        <v>29180</v>
      </c>
      <c r="J41" s="33">
        <v>11230</v>
      </c>
      <c r="K41" s="33">
        <v>14602</v>
      </c>
      <c r="L41" s="33">
        <v>11083</v>
      </c>
      <c r="M41" s="34">
        <v>12524</v>
      </c>
      <c r="N41" s="34">
        <v>9204</v>
      </c>
      <c r="O41" s="34">
        <v>4158</v>
      </c>
      <c r="P41" s="34">
        <v>5202</v>
      </c>
      <c r="Q41" s="34">
        <v>6898</v>
      </c>
      <c r="R41" s="34">
        <v>19107</v>
      </c>
      <c r="S41" s="34">
        <v>29778</v>
      </c>
      <c r="T41" s="34">
        <v>25441</v>
      </c>
      <c r="U41" s="34">
        <v>12257</v>
      </c>
      <c r="V41" s="34">
        <v>12917</v>
      </c>
      <c r="W41" s="34">
        <v>8938</v>
      </c>
      <c r="X41" s="22">
        <f t="shared" si="46"/>
        <v>2623</v>
      </c>
      <c r="Y41" s="22">
        <f t="shared" si="26"/>
        <v>-1777</v>
      </c>
      <c r="Z41" s="22">
        <f t="shared" si="27"/>
        <v>-1422</v>
      </c>
      <c r="AA41" s="22">
        <f t="shared" si="28"/>
        <v>2614</v>
      </c>
      <c r="AB41" s="22">
        <f t="shared" si="29"/>
        <v>1865</v>
      </c>
      <c r="AC41" s="22">
        <f t="shared" si="30"/>
        <v>4501</v>
      </c>
      <c r="AD41" s="22">
        <f t="shared" si="31"/>
        <v>792</v>
      </c>
      <c r="AE41" s="22">
        <f t="shared" si="32"/>
        <v>-3739</v>
      </c>
      <c r="AF41" s="22">
        <f t="shared" si="33"/>
        <v>1027</v>
      </c>
      <c r="AG41" s="22">
        <f t="shared" si="34"/>
        <v>-1685</v>
      </c>
      <c r="AH41" s="22">
        <f t="shared" si="35"/>
        <v>-2145</v>
      </c>
      <c r="AI41" s="23">
        <f t="shared" si="47"/>
        <v>0.26492273507726494</v>
      </c>
      <c r="AJ41" s="23">
        <f t="shared" si="36"/>
        <v>-0.16182497040342408</v>
      </c>
      <c r="AK41" s="23">
        <f t="shared" si="37"/>
        <v>-0.25483870967741934</v>
      </c>
      <c r="AL41" s="23">
        <f t="shared" si="38"/>
        <v>1.0100463678516229</v>
      </c>
      <c r="AM41" s="23">
        <f t="shared" si="39"/>
        <v>0.37055434134710907</v>
      </c>
      <c r="AN41" s="23">
        <f t="shared" si="40"/>
        <v>0.30816102971381626</v>
      </c>
      <c r="AO41" s="23">
        <f t="shared" si="41"/>
        <v>2.7323535499896502E-2</v>
      </c>
      <c r="AP41" s="23">
        <f t="shared" si="42"/>
        <v>-0.12813570938999314</v>
      </c>
      <c r="AQ41" s="23">
        <f t="shared" si="43"/>
        <v>9.1451469278717723E-2</v>
      </c>
      <c r="AR41" s="23">
        <f t="shared" si="44"/>
        <v>-0.11539515134913025</v>
      </c>
      <c r="AS41" s="23">
        <f t="shared" si="45"/>
        <v>-0.19353965532797979</v>
      </c>
    </row>
    <row r="42" spans="1:45" x14ac:dyDescent="0.25">
      <c r="A42" s="17" t="s">
        <v>59</v>
      </c>
      <c r="B42" s="33">
        <v>8386</v>
      </c>
      <c r="C42" s="33">
        <v>9246</v>
      </c>
      <c r="D42" s="33">
        <v>3778</v>
      </c>
      <c r="E42" s="33">
        <v>1273</v>
      </c>
      <c r="F42" s="33">
        <v>2560</v>
      </c>
      <c r="G42" s="33">
        <v>10128</v>
      </c>
      <c r="H42" s="33">
        <v>27929</v>
      </c>
      <c r="I42" s="33">
        <v>22779</v>
      </c>
      <c r="J42" s="33">
        <v>12353</v>
      </c>
      <c r="K42" s="33">
        <v>10452</v>
      </c>
      <c r="L42" s="33">
        <v>6205</v>
      </c>
      <c r="M42" s="34">
        <v>16553</v>
      </c>
      <c r="N42" s="34">
        <v>13730</v>
      </c>
      <c r="O42" s="34">
        <v>4020</v>
      </c>
      <c r="P42" s="34">
        <v>3668</v>
      </c>
      <c r="Q42" s="34">
        <v>4007</v>
      </c>
      <c r="R42" s="34">
        <v>15469</v>
      </c>
      <c r="S42" s="34">
        <v>35527</v>
      </c>
      <c r="T42" s="34">
        <v>26854</v>
      </c>
      <c r="U42" s="34">
        <v>9879</v>
      </c>
      <c r="V42" s="34">
        <v>8625</v>
      </c>
      <c r="W42" s="34">
        <v>6253</v>
      </c>
      <c r="X42" s="22">
        <f t="shared" si="46"/>
        <v>8167</v>
      </c>
      <c r="Y42" s="22">
        <f t="shared" si="26"/>
        <v>4484</v>
      </c>
      <c r="Z42" s="22">
        <f t="shared" si="27"/>
        <v>242</v>
      </c>
      <c r="AA42" s="22">
        <f t="shared" si="28"/>
        <v>2395</v>
      </c>
      <c r="AB42" s="22">
        <f t="shared" si="29"/>
        <v>1447</v>
      </c>
      <c r="AC42" s="22">
        <f t="shared" si="30"/>
        <v>5341</v>
      </c>
      <c r="AD42" s="22">
        <f t="shared" si="31"/>
        <v>7598</v>
      </c>
      <c r="AE42" s="22">
        <f t="shared" si="32"/>
        <v>4075</v>
      </c>
      <c r="AF42" s="22">
        <f t="shared" si="33"/>
        <v>-2474</v>
      </c>
      <c r="AG42" s="22">
        <f t="shared" si="34"/>
        <v>-1827</v>
      </c>
      <c r="AH42" s="22">
        <f t="shared" si="35"/>
        <v>48</v>
      </c>
      <c r="AI42" s="23">
        <f t="shared" si="47"/>
        <v>0.97388504650608154</v>
      </c>
      <c r="AJ42" s="23">
        <f t="shared" si="36"/>
        <v>0.48496647198788667</v>
      </c>
      <c r="AK42" s="23">
        <f t="shared" si="37"/>
        <v>6.4055055584965589E-2</v>
      </c>
      <c r="AL42" s="23">
        <f t="shared" si="38"/>
        <v>1.8813825608798114</v>
      </c>
      <c r="AM42" s="23">
        <f t="shared" si="39"/>
        <v>0.56523437499999996</v>
      </c>
      <c r="AN42" s="23">
        <f t="shared" si="40"/>
        <v>0.52734992101105849</v>
      </c>
      <c r="AO42" s="23">
        <f t="shared" si="41"/>
        <v>0.27204697626123386</v>
      </c>
      <c r="AP42" s="23">
        <f t="shared" si="42"/>
        <v>0.17889283989639582</v>
      </c>
      <c r="AQ42" s="23">
        <f t="shared" si="43"/>
        <v>-0.20027523678458675</v>
      </c>
      <c r="AR42" s="23">
        <f t="shared" si="44"/>
        <v>-0.17479908151549942</v>
      </c>
      <c r="AS42" s="23">
        <f t="shared" si="45"/>
        <v>7.735697018533441E-3</v>
      </c>
    </row>
    <row r="43" spans="1:45" x14ac:dyDescent="0.25">
      <c r="A43" s="17" t="s">
        <v>61</v>
      </c>
      <c r="B43" s="33">
        <v>7292</v>
      </c>
      <c r="C43" s="33">
        <v>7365</v>
      </c>
      <c r="D43" s="33">
        <v>2769</v>
      </c>
      <c r="E43" s="33">
        <v>657</v>
      </c>
      <c r="F43" s="33">
        <v>2797</v>
      </c>
      <c r="G43" s="33">
        <v>11969</v>
      </c>
      <c r="H43" s="33">
        <v>23560</v>
      </c>
      <c r="I43" s="33">
        <v>22126</v>
      </c>
      <c r="J43" s="33">
        <v>10763</v>
      </c>
      <c r="K43" s="33">
        <v>12167</v>
      </c>
      <c r="L43" s="33">
        <v>9635</v>
      </c>
      <c r="M43" s="34">
        <v>8242</v>
      </c>
      <c r="N43" s="34">
        <v>7925</v>
      </c>
      <c r="O43" s="34">
        <v>4023</v>
      </c>
      <c r="P43" s="34">
        <v>4085</v>
      </c>
      <c r="Q43" s="34">
        <v>5250</v>
      </c>
      <c r="R43" s="34">
        <v>16995</v>
      </c>
      <c r="S43" s="34">
        <v>23774</v>
      </c>
      <c r="T43" s="34">
        <v>22129</v>
      </c>
      <c r="U43" s="34">
        <v>9576</v>
      </c>
      <c r="V43" s="34">
        <v>10386</v>
      </c>
      <c r="W43" s="34">
        <v>7774</v>
      </c>
      <c r="X43" s="22">
        <f t="shared" si="46"/>
        <v>950</v>
      </c>
      <c r="Y43" s="22">
        <f t="shared" si="26"/>
        <v>560</v>
      </c>
      <c r="Z43" s="22">
        <f t="shared" si="27"/>
        <v>1254</v>
      </c>
      <c r="AA43" s="22">
        <f t="shared" si="28"/>
        <v>3428</v>
      </c>
      <c r="AB43" s="22">
        <f t="shared" si="29"/>
        <v>2453</v>
      </c>
      <c r="AC43" s="22">
        <f t="shared" si="30"/>
        <v>5026</v>
      </c>
      <c r="AD43" s="22">
        <f t="shared" si="31"/>
        <v>214</v>
      </c>
      <c r="AE43" s="22">
        <f t="shared" si="32"/>
        <v>3</v>
      </c>
      <c r="AF43" s="22">
        <f t="shared" si="33"/>
        <v>-1187</v>
      </c>
      <c r="AG43" s="22">
        <f t="shared" si="34"/>
        <v>-1781</v>
      </c>
      <c r="AH43" s="22">
        <f t="shared" si="35"/>
        <v>-1861</v>
      </c>
      <c r="AI43" s="23">
        <f t="shared" si="47"/>
        <v>0.13027975863960506</v>
      </c>
      <c r="AJ43" s="23">
        <f t="shared" si="36"/>
        <v>7.6035302104548536E-2</v>
      </c>
      <c r="AK43" s="23">
        <f t="shared" si="37"/>
        <v>0.45287107258938247</v>
      </c>
      <c r="AL43" s="23">
        <f t="shared" si="38"/>
        <v>5.2176560121765601</v>
      </c>
      <c r="AM43" s="23">
        <f t="shared" si="39"/>
        <v>0.8770110833035395</v>
      </c>
      <c r="AN43" s="23">
        <f t="shared" si="40"/>
        <v>0.41991812181468796</v>
      </c>
      <c r="AO43" s="23">
        <f t="shared" si="41"/>
        <v>9.0831918505942279E-3</v>
      </c>
      <c r="AP43" s="23">
        <f t="shared" si="42"/>
        <v>1.3558709210883125E-4</v>
      </c>
      <c r="AQ43" s="23">
        <f t="shared" si="43"/>
        <v>-0.11028523645823655</v>
      </c>
      <c r="AR43" s="23">
        <f t="shared" si="44"/>
        <v>-0.14637955124517135</v>
      </c>
      <c r="AS43" s="23">
        <f t="shared" si="45"/>
        <v>-0.19314997405293202</v>
      </c>
    </row>
    <row r="44" spans="1:45" x14ac:dyDescent="0.25">
      <c r="A44" s="17" t="s">
        <v>52</v>
      </c>
      <c r="B44" s="33">
        <v>3813</v>
      </c>
      <c r="C44" s="33">
        <v>6543</v>
      </c>
      <c r="D44" s="33">
        <v>3252</v>
      </c>
      <c r="E44" s="33">
        <v>2726</v>
      </c>
      <c r="F44" s="33">
        <v>4356</v>
      </c>
      <c r="G44" s="33">
        <v>13158</v>
      </c>
      <c r="H44" s="33">
        <v>23558</v>
      </c>
      <c r="I44" s="33">
        <v>26622</v>
      </c>
      <c r="J44" s="33">
        <v>8973</v>
      </c>
      <c r="K44" s="33">
        <v>9374</v>
      </c>
      <c r="L44" s="33">
        <v>5273</v>
      </c>
      <c r="M44" s="34">
        <v>3162</v>
      </c>
      <c r="N44" s="34">
        <v>3192</v>
      </c>
      <c r="O44" s="34">
        <v>1994</v>
      </c>
      <c r="P44" s="34">
        <v>3038</v>
      </c>
      <c r="Q44" s="34">
        <v>4422</v>
      </c>
      <c r="R44" s="34">
        <v>13564</v>
      </c>
      <c r="S44" s="34">
        <v>21431</v>
      </c>
      <c r="T44" s="34">
        <v>17788</v>
      </c>
      <c r="U44" s="34">
        <v>8812</v>
      </c>
      <c r="V44" s="34">
        <v>9697</v>
      </c>
      <c r="W44" s="34">
        <v>6449</v>
      </c>
      <c r="X44" s="22">
        <f t="shared" si="46"/>
        <v>-651</v>
      </c>
      <c r="Y44" s="22">
        <f t="shared" si="26"/>
        <v>-3351</v>
      </c>
      <c r="Z44" s="22">
        <f t="shared" si="27"/>
        <v>-1258</v>
      </c>
      <c r="AA44" s="22">
        <f t="shared" si="28"/>
        <v>312</v>
      </c>
      <c r="AB44" s="22">
        <f t="shared" si="29"/>
        <v>66</v>
      </c>
      <c r="AC44" s="22">
        <f t="shared" si="30"/>
        <v>406</v>
      </c>
      <c r="AD44" s="22">
        <f t="shared" si="31"/>
        <v>-2127</v>
      </c>
      <c r="AE44" s="22">
        <f t="shared" si="32"/>
        <v>-8834</v>
      </c>
      <c r="AF44" s="22">
        <f t="shared" si="33"/>
        <v>-161</v>
      </c>
      <c r="AG44" s="22">
        <f t="shared" si="34"/>
        <v>323</v>
      </c>
      <c r="AH44" s="22">
        <f t="shared" si="35"/>
        <v>1176</v>
      </c>
      <c r="AI44" s="23">
        <f t="shared" si="47"/>
        <v>-0.17073170731707318</v>
      </c>
      <c r="AJ44" s="23">
        <f t="shared" si="36"/>
        <v>-0.5121503897294819</v>
      </c>
      <c r="AK44" s="23">
        <f t="shared" si="37"/>
        <v>-0.38683886838868387</v>
      </c>
      <c r="AL44" s="23">
        <f t="shared" si="38"/>
        <v>0.1144534115920763</v>
      </c>
      <c r="AM44" s="23">
        <f t="shared" si="39"/>
        <v>1.5151515151515152E-2</v>
      </c>
      <c r="AN44" s="23">
        <f t="shared" si="40"/>
        <v>3.0855753153974767E-2</v>
      </c>
      <c r="AO44" s="23">
        <f t="shared" si="41"/>
        <v>-9.0287800322608025E-2</v>
      </c>
      <c r="AP44" s="23">
        <f t="shared" si="42"/>
        <v>-0.33183081661783487</v>
      </c>
      <c r="AQ44" s="23">
        <f t="shared" si="43"/>
        <v>-1.7942717040008917E-2</v>
      </c>
      <c r="AR44" s="23">
        <f t="shared" si="44"/>
        <v>3.4457008747599743E-2</v>
      </c>
      <c r="AS44" s="23">
        <f t="shared" si="45"/>
        <v>0.22302294708894368</v>
      </c>
    </row>
    <row r="45" spans="1:45" x14ac:dyDescent="0.25">
      <c r="A45" s="17" t="s">
        <v>60</v>
      </c>
      <c r="B45" s="33">
        <v>3187</v>
      </c>
      <c r="C45" s="33">
        <v>4564</v>
      </c>
      <c r="D45" s="33">
        <v>2613</v>
      </c>
      <c r="E45" s="33">
        <v>1729</v>
      </c>
      <c r="F45" s="33">
        <v>3660</v>
      </c>
      <c r="G45" s="33">
        <v>6045</v>
      </c>
      <c r="H45" s="33">
        <v>13869</v>
      </c>
      <c r="I45" s="33">
        <v>13454</v>
      </c>
      <c r="J45" s="33">
        <v>5381</v>
      </c>
      <c r="K45" s="33">
        <v>6148</v>
      </c>
      <c r="L45" s="33">
        <v>4941</v>
      </c>
      <c r="M45" s="34">
        <v>4158</v>
      </c>
      <c r="N45" s="34">
        <v>3581</v>
      </c>
      <c r="O45" s="34">
        <v>3299</v>
      </c>
      <c r="P45" s="34">
        <v>3780</v>
      </c>
      <c r="Q45" s="34">
        <v>5250</v>
      </c>
      <c r="R45" s="34">
        <v>8332</v>
      </c>
      <c r="S45" s="34">
        <v>14255</v>
      </c>
      <c r="T45" s="34">
        <v>14414</v>
      </c>
      <c r="U45" s="34">
        <v>6244</v>
      </c>
      <c r="V45" s="34">
        <v>6444</v>
      </c>
      <c r="W45" s="34">
        <v>4263</v>
      </c>
      <c r="X45" s="22">
        <f t="shared" si="46"/>
        <v>971</v>
      </c>
      <c r="Y45" s="22">
        <f t="shared" si="26"/>
        <v>-983</v>
      </c>
      <c r="Z45" s="22">
        <f t="shared" si="27"/>
        <v>686</v>
      </c>
      <c r="AA45" s="22">
        <f t="shared" si="28"/>
        <v>2051</v>
      </c>
      <c r="AB45" s="22">
        <f t="shared" si="29"/>
        <v>1590</v>
      </c>
      <c r="AC45" s="22">
        <f t="shared" si="30"/>
        <v>2287</v>
      </c>
      <c r="AD45" s="22">
        <f t="shared" si="31"/>
        <v>386</v>
      </c>
      <c r="AE45" s="22">
        <f t="shared" si="32"/>
        <v>960</v>
      </c>
      <c r="AF45" s="22">
        <f t="shared" si="33"/>
        <v>863</v>
      </c>
      <c r="AG45" s="22">
        <f t="shared" si="34"/>
        <v>296</v>
      </c>
      <c r="AH45" s="22">
        <f t="shared" si="35"/>
        <v>-678</v>
      </c>
      <c r="AI45" s="23">
        <f t="shared" si="47"/>
        <v>0.30467524317540007</v>
      </c>
      <c r="AJ45" s="23">
        <f t="shared" si="36"/>
        <v>-0.21538124452234883</v>
      </c>
      <c r="AK45" s="23">
        <f t="shared" si="37"/>
        <v>0.26253348641408342</v>
      </c>
      <c r="AL45" s="23">
        <f t="shared" si="38"/>
        <v>1.1862348178137652</v>
      </c>
      <c r="AM45" s="23">
        <f t="shared" si="39"/>
        <v>0.4344262295081967</v>
      </c>
      <c r="AN45" s="23">
        <f t="shared" si="40"/>
        <v>0.37832919768403639</v>
      </c>
      <c r="AO45" s="23">
        <f t="shared" si="41"/>
        <v>2.7831855216670271E-2</v>
      </c>
      <c r="AP45" s="23">
        <f t="shared" si="42"/>
        <v>7.1354244090976668E-2</v>
      </c>
      <c r="AQ45" s="23">
        <f t="shared" si="43"/>
        <v>0.1603791116892771</v>
      </c>
      <c r="AR45" s="23">
        <f t="shared" si="44"/>
        <v>4.8145738451528954E-2</v>
      </c>
      <c r="AS45" s="23">
        <f t="shared" si="45"/>
        <v>-0.13721918639951428</v>
      </c>
    </row>
    <row r="46" spans="1:45" x14ac:dyDescent="0.25">
      <c r="A46" s="17" t="s">
        <v>48</v>
      </c>
      <c r="B46" s="33">
        <v>936</v>
      </c>
      <c r="C46" s="33">
        <v>1064</v>
      </c>
      <c r="D46" s="33">
        <v>516</v>
      </c>
      <c r="E46" s="33">
        <v>67</v>
      </c>
      <c r="F46" s="33">
        <v>1099</v>
      </c>
      <c r="G46" s="33">
        <v>3824</v>
      </c>
      <c r="H46" s="33">
        <v>10989</v>
      </c>
      <c r="I46" s="33">
        <v>10370</v>
      </c>
      <c r="J46" s="33">
        <v>4005</v>
      </c>
      <c r="K46" s="33">
        <v>2659</v>
      </c>
      <c r="L46" s="33">
        <v>1743</v>
      </c>
      <c r="M46" s="35" t="s">
        <v>25</v>
      </c>
      <c r="N46" s="35" t="s">
        <v>25</v>
      </c>
      <c r="O46" s="35" t="s">
        <v>25</v>
      </c>
      <c r="P46" s="35" t="s">
        <v>25</v>
      </c>
      <c r="Q46" s="35" t="s">
        <v>25</v>
      </c>
      <c r="R46" s="34">
        <v>5569</v>
      </c>
      <c r="S46" s="34">
        <v>15695</v>
      </c>
      <c r="T46" s="34">
        <v>9053</v>
      </c>
      <c r="U46" s="34">
        <v>3150</v>
      </c>
      <c r="V46" s="34">
        <v>2917</v>
      </c>
      <c r="W46" s="34">
        <v>2450</v>
      </c>
      <c r="X46" s="22" t="e">
        <f t="shared" si="46"/>
        <v>#VALUE!</v>
      </c>
      <c r="Y46" s="22" t="e">
        <f t="shared" si="26"/>
        <v>#VALUE!</v>
      </c>
      <c r="Z46" s="22" t="e">
        <f t="shared" si="27"/>
        <v>#VALUE!</v>
      </c>
      <c r="AA46" s="22" t="e">
        <f t="shared" si="28"/>
        <v>#VALUE!</v>
      </c>
      <c r="AB46" s="22" t="e">
        <f t="shared" si="29"/>
        <v>#VALUE!</v>
      </c>
      <c r="AC46" s="22">
        <f t="shared" si="30"/>
        <v>1745</v>
      </c>
      <c r="AD46" s="22">
        <f t="shared" si="31"/>
        <v>4706</v>
      </c>
      <c r="AE46" s="22">
        <f t="shared" si="32"/>
        <v>-1317</v>
      </c>
      <c r="AF46" s="22">
        <f t="shared" si="33"/>
        <v>-855</v>
      </c>
      <c r="AG46" s="22">
        <f t="shared" si="34"/>
        <v>258</v>
      </c>
      <c r="AH46" s="22">
        <f t="shared" si="35"/>
        <v>707</v>
      </c>
      <c r="AI46" s="23" t="e">
        <f t="shared" si="47"/>
        <v>#VALUE!</v>
      </c>
      <c r="AJ46" s="23" t="e">
        <f t="shared" si="36"/>
        <v>#VALUE!</v>
      </c>
      <c r="AK46" s="23" t="e">
        <f t="shared" si="37"/>
        <v>#VALUE!</v>
      </c>
      <c r="AL46" s="23" t="e">
        <f t="shared" si="38"/>
        <v>#VALUE!</v>
      </c>
      <c r="AM46" s="23" t="e">
        <f t="shared" si="39"/>
        <v>#VALUE!</v>
      </c>
      <c r="AN46" s="23">
        <f t="shared" si="40"/>
        <v>0.45632845188284521</v>
      </c>
      <c r="AO46" s="23">
        <f t="shared" si="41"/>
        <v>0.42824642824642822</v>
      </c>
      <c r="AP46" s="23">
        <f t="shared" si="42"/>
        <v>-0.12700096432015429</v>
      </c>
      <c r="AQ46" s="23">
        <f t="shared" si="43"/>
        <v>-0.21348314606741572</v>
      </c>
      <c r="AR46" s="23">
        <f t="shared" si="44"/>
        <v>9.7028958254983075E-2</v>
      </c>
      <c r="AS46" s="23">
        <f t="shared" si="45"/>
        <v>0.40562248995983935</v>
      </c>
    </row>
    <row r="47" spans="1:45" x14ac:dyDescent="0.25">
      <c r="A47" s="17" t="s">
        <v>54</v>
      </c>
      <c r="B47" s="33">
        <v>1211</v>
      </c>
      <c r="C47" s="33">
        <v>1123</v>
      </c>
      <c r="D47" s="33">
        <v>579</v>
      </c>
      <c r="E47" s="33">
        <v>589</v>
      </c>
      <c r="F47" s="33">
        <v>1701</v>
      </c>
      <c r="G47" s="33">
        <v>3078</v>
      </c>
      <c r="H47" s="33">
        <v>8925</v>
      </c>
      <c r="I47" s="33">
        <v>9681</v>
      </c>
      <c r="J47" s="33">
        <v>3504</v>
      </c>
      <c r="K47" s="33">
        <v>1309</v>
      </c>
      <c r="L47" s="33">
        <v>949</v>
      </c>
      <c r="M47" s="34">
        <v>1205</v>
      </c>
      <c r="N47" s="34">
        <v>1178</v>
      </c>
      <c r="O47" s="34">
        <v>568</v>
      </c>
      <c r="P47" s="34">
        <v>732</v>
      </c>
      <c r="Q47" s="34">
        <v>1295</v>
      </c>
      <c r="R47" s="34">
        <v>3366</v>
      </c>
      <c r="S47" s="34">
        <v>11878</v>
      </c>
      <c r="T47" s="34">
        <v>7511</v>
      </c>
      <c r="U47" s="34">
        <v>3129</v>
      </c>
      <c r="V47" s="34">
        <v>2075</v>
      </c>
      <c r="W47" s="34">
        <v>1304</v>
      </c>
      <c r="X47" s="22">
        <f t="shared" si="46"/>
        <v>-6</v>
      </c>
      <c r="Y47" s="22">
        <f t="shared" si="26"/>
        <v>55</v>
      </c>
      <c r="Z47" s="22">
        <f t="shared" si="27"/>
        <v>-11</v>
      </c>
      <c r="AA47" s="22">
        <f t="shared" si="28"/>
        <v>143</v>
      </c>
      <c r="AB47" s="22">
        <f t="shared" si="29"/>
        <v>-406</v>
      </c>
      <c r="AC47" s="22">
        <f t="shared" si="30"/>
        <v>288</v>
      </c>
      <c r="AD47" s="22">
        <f t="shared" si="31"/>
        <v>2953</v>
      </c>
      <c r="AE47" s="22">
        <f t="shared" si="32"/>
        <v>-2170</v>
      </c>
      <c r="AF47" s="22">
        <f t="shared" si="33"/>
        <v>-375</v>
      </c>
      <c r="AG47" s="22">
        <f t="shared" si="34"/>
        <v>766</v>
      </c>
      <c r="AH47" s="22">
        <f t="shared" si="35"/>
        <v>355</v>
      </c>
      <c r="AI47" s="23">
        <f t="shared" si="47"/>
        <v>-4.9545829892650699E-3</v>
      </c>
      <c r="AJ47" s="23">
        <f t="shared" si="36"/>
        <v>4.8975957257346395E-2</v>
      </c>
      <c r="AK47" s="23">
        <f t="shared" si="37"/>
        <v>-1.8998272884283247E-2</v>
      </c>
      <c r="AL47" s="23">
        <f t="shared" si="38"/>
        <v>0.2427843803056027</v>
      </c>
      <c r="AM47" s="23">
        <f t="shared" si="39"/>
        <v>-0.23868312757201646</v>
      </c>
      <c r="AN47" s="23">
        <f t="shared" si="40"/>
        <v>9.3567251461988299E-2</v>
      </c>
      <c r="AO47" s="23">
        <f t="shared" si="41"/>
        <v>0.33086834733893555</v>
      </c>
      <c r="AP47" s="23">
        <f t="shared" si="42"/>
        <v>-0.22415039768618944</v>
      </c>
      <c r="AQ47" s="23">
        <f t="shared" si="43"/>
        <v>-0.10702054794520548</v>
      </c>
      <c r="AR47" s="23">
        <f t="shared" si="44"/>
        <v>0.5851795263559969</v>
      </c>
      <c r="AS47" s="23">
        <f t="shared" si="45"/>
        <v>0.37407797681770283</v>
      </c>
    </row>
    <row r="48" spans="1:45" x14ac:dyDescent="0.25">
      <c r="A48" s="17" t="s">
        <v>51</v>
      </c>
      <c r="B48" s="33">
        <v>1980</v>
      </c>
      <c r="C48" s="33">
        <v>3364</v>
      </c>
      <c r="D48" s="33">
        <v>1498</v>
      </c>
      <c r="E48" s="33">
        <v>733</v>
      </c>
      <c r="F48" s="33">
        <v>1085</v>
      </c>
      <c r="G48" s="33">
        <v>2053</v>
      </c>
      <c r="H48" s="33">
        <v>4295</v>
      </c>
      <c r="I48" s="33">
        <v>5683</v>
      </c>
      <c r="J48" s="33">
        <v>1377</v>
      </c>
      <c r="K48" s="33">
        <v>2162</v>
      </c>
      <c r="L48" s="33">
        <v>1327</v>
      </c>
      <c r="M48" s="34">
        <v>2208</v>
      </c>
      <c r="N48" s="34">
        <v>2267</v>
      </c>
      <c r="O48" s="34">
        <v>1301</v>
      </c>
      <c r="P48" s="34">
        <v>1205</v>
      </c>
      <c r="Q48" s="34">
        <v>1268</v>
      </c>
      <c r="R48" s="34">
        <v>3444</v>
      </c>
      <c r="S48" s="34">
        <v>6508</v>
      </c>
      <c r="T48" s="34">
        <v>7113</v>
      </c>
      <c r="U48" s="34">
        <v>3742</v>
      </c>
      <c r="V48" s="34">
        <v>2248</v>
      </c>
      <c r="W48" s="34">
        <v>1849</v>
      </c>
      <c r="X48" s="22">
        <f t="shared" si="46"/>
        <v>228</v>
      </c>
      <c r="Y48" s="22">
        <f t="shared" si="26"/>
        <v>-1097</v>
      </c>
      <c r="Z48" s="22">
        <f t="shared" si="27"/>
        <v>-197</v>
      </c>
      <c r="AA48" s="22">
        <f t="shared" si="28"/>
        <v>472</v>
      </c>
      <c r="AB48" s="22">
        <f t="shared" si="29"/>
        <v>183</v>
      </c>
      <c r="AC48" s="22">
        <f t="shared" si="30"/>
        <v>1391</v>
      </c>
      <c r="AD48" s="22">
        <f t="shared" si="31"/>
        <v>2213</v>
      </c>
      <c r="AE48" s="22">
        <f t="shared" si="32"/>
        <v>1430</v>
      </c>
      <c r="AF48" s="22">
        <f t="shared" si="33"/>
        <v>2365</v>
      </c>
      <c r="AG48" s="22">
        <f t="shared" si="34"/>
        <v>86</v>
      </c>
      <c r="AH48" s="22">
        <f t="shared" si="35"/>
        <v>522</v>
      </c>
      <c r="AI48" s="23">
        <f t="shared" si="47"/>
        <v>0.11515151515151516</v>
      </c>
      <c r="AJ48" s="23">
        <f t="shared" si="36"/>
        <v>-0.32609988109393578</v>
      </c>
      <c r="AK48" s="23">
        <f t="shared" si="37"/>
        <v>-0.1315086782376502</v>
      </c>
      <c r="AL48" s="23">
        <f t="shared" si="38"/>
        <v>0.64392905866302863</v>
      </c>
      <c r="AM48" s="23">
        <f t="shared" si="39"/>
        <v>0.16866359447004609</v>
      </c>
      <c r="AN48" s="23">
        <f t="shared" si="40"/>
        <v>0.6775450560155869</v>
      </c>
      <c r="AO48" s="23">
        <f t="shared" si="41"/>
        <v>0.51525029103608844</v>
      </c>
      <c r="AP48" s="23">
        <f t="shared" si="42"/>
        <v>0.25162766144641913</v>
      </c>
      <c r="AQ48" s="23">
        <f t="shared" si="43"/>
        <v>1.7175018155410313</v>
      </c>
      <c r="AR48" s="23">
        <f t="shared" si="44"/>
        <v>3.9777983348751156E-2</v>
      </c>
      <c r="AS48" s="23">
        <f t="shared" si="45"/>
        <v>0.39336850037678978</v>
      </c>
    </row>
    <row r="49" spans="1:45" x14ac:dyDescent="0.25">
      <c r="A49" s="17" t="s">
        <v>50</v>
      </c>
      <c r="B49" s="33">
        <v>1959</v>
      </c>
      <c r="C49" s="33">
        <v>1710</v>
      </c>
      <c r="D49" s="33">
        <v>1209</v>
      </c>
      <c r="E49" s="33">
        <v>1005</v>
      </c>
      <c r="F49" s="33">
        <v>1605</v>
      </c>
      <c r="G49" s="33">
        <v>2935</v>
      </c>
      <c r="H49" s="33">
        <v>4852</v>
      </c>
      <c r="I49" s="33">
        <v>5745</v>
      </c>
      <c r="J49" s="33">
        <v>2190</v>
      </c>
      <c r="K49" s="33">
        <v>1297</v>
      </c>
      <c r="L49" s="33">
        <v>1520</v>
      </c>
      <c r="M49" s="34">
        <v>924</v>
      </c>
      <c r="N49" s="35" t="s">
        <v>25</v>
      </c>
      <c r="O49" s="34">
        <v>901</v>
      </c>
      <c r="P49" s="34">
        <v>781</v>
      </c>
      <c r="Q49" s="34">
        <v>1221</v>
      </c>
      <c r="R49" s="34">
        <v>3690</v>
      </c>
      <c r="S49" s="34">
        <v>6895</v>
      </c>
      <c r="T49" s="34">
        <v>7197</v>
      </c>
      <c r="U49" s="34">
        <v>2381</v>
      </c>
      <c r="V49" s="34">
        <v>2321</v>
      </c>
      <c r="W49" s="34">
        <v>1463</v>
      </c>
      <c r="X49" s="22">
        <f t="shared" si="46"/>
        <v>-1035</v>
      </c>
      <c r="Y49" s="22" t="e">
        <f t="shared" si="26"/>
        <v>#VALUE!</v>
      </c>
      <c r="Z49" s="22">
        <f t="shared" si="27"/>
        <v>-308</v>
      </c>
      <c r="AA49" s="22">
        <f t="shared" si="28"/>
        <v>-224</v>
      </c>
      <c r="AB49" s="22">
        <f t="shared" si="29"/>
        <v>-384</v>
      </c>
      <c r="AC49" s="22">
        <f t="shared" si="30"/>
        <v>755</v>
      </c>
      <c r="AD49" s="22">
        <f t="shared" si="31"/>
        <v>2043</v>
      </c>
      <c r="AE49" s="22">
        <f t="shared" si="32"/>
        <v>1452</v>
      </c>
      <c r="AF49" s="22">
        <f t="shared" si="33"/>
        <v>191</v>
      </c>
      <c r="AG49" s="22">
        <f t="shared" si="34"/>
        <v>1024</v>
      </c>
      <c r="AH49" s="22">
        <f t="shared" si="35"/>
        <v>-57</v>
      </c>
      <c r="AI49" s="23">
        <f t="shared" si="47"/>
        <v>-0.52833078101071973</v>
      </c>
      <c r="AJ49" s="23" t="e">
        <f t="shared" si="36"/>
        <v>#VALUE!</v>
      </c>
      <c r="AK49" s="23">
        <f t="shared" si="37"/>
        <v>-0.25475599669148058</v>
      </c>
      <c r="AL49" s="23">
        <f t="shared" si="38"/>
        <v>-0.22288557213930349</v>
      </c>
      <c r="AM49" s="23">
        <f t="shared" si="39"/>
        <v>-0.23925233644859814</v>
      </c>
      <c r="AN49" s="23">
        <f t="shared" si="40"/>
        <v>0.25724020442930151</v>
      </c>
      <c r="AO49" s="23">
        <f t="shared" si="41"/>
        <v>0.42106347897774116</v>
      </c>
      <c r="AP49" s="23">
        <f t="shared" si="42"/>
        <v>0.25274151436031334</v>
      </c>
      <c r="AQ49" s="23">
        <f t="shared" si="43"/>
        <v>8.7214611872146117E-2</v>
      </c>
      <c r="AR49" s="23">
        <f t="shared" si="44"/>
        <v>0.78951426368542788</v>
      </c>
      <c r="AS49" s="23">
        <f t="shared" si="45"/>
        <v>-3.7499999999999999E-2</v>
      </c>
    </row>
    <row r="50" spans="1:45" x14ac:dyDescent="0.25">
      <c r="A50" s="17" t="s">
        <v>56</v>
      </c>
      <c r="B50" s="33">
        <v>1161</v>
      </c>
      <c r="C50" s="33">
        <v>1123</v>
      </c>
      <c r="D50" s="33">
        <v>897</v>
      </c>
      <c r="E50" s="33">
        <v>1104</v>
      </c>
      <c r="F50" s="33">
        <v>1120</v>
      </c>
      <c r="G50" s="33">
        <v>1882</v>
      </c>
      <c r="H50" s="33">
        <v>2211</v>
      </c>
      <c r="I50" s="33">
        <v>3673</v>
      </c>
      <c r="J50" s="33">
        <v>2352</v>
      </c>
      <c r="K50" s="33">
        <v>2159</v>
      </c>
      <c r="L50" s="33">
        <v>2032</v>
      </c>
      <c r="M50" s="34">
        <v>1160</v>
      </c>
      <c r="N50" s="34">
        <v>1295</v>
      </c>
      <c r="O50" s="34">
        <v>5514</v>
      </c>
      <c r="P50" s="35" t="s">
        <v>25</v>
      </c>
      <c r="Q50" s="34">
        <v>1884</v>
      </c>
      <c r="R50" s="35" t="s">
        <v>25</v>
      </c>
      <c r="S50" s="34">
        <v>3226</v>
      </c>
      <c r="T50" s="34">
        <v>4230</v>
      </c>
      <c r="U50" s="34">
        <v>2995</v>
      </c>
      <c r="V50" s="34">
        <v>2950</v>
      </c>
      <c r="W50" s="34">
        <v>2681</v>
      </c>
      <c r="X50" s="22">
        <f t="shared" si="46"/>
        <v>-1</v>
      </c>
      <c r="Y50" s="22">
        <f t="shared" si="26"/>
        <v>172</v>
      </c>
      <c r="Z50" s="22">
        <f t="shared" si="27"/>
        <v>4617</v>
      </c>
      <c r="AA50" s="22" t="e">
        <f t="shared" si="28"/>
        <v>#VALUE!</v>
      </c>
      <c r="AB50" s="22">
        <f t="shared" si="29"/>
        <v>764</v>
      </c>
      <c r="AC50" s="22" t="e">
        <f t="shared" si="30"/>
        <v>#VALUE!</v>
      </c>
      <c r="AD50" s="22">
        <f t="shared" si="31"/>
        <v>1015</v>
      </c>
      <c r="AE50" s="22">
        <f t="shared" si="32"/>
        <v>557</v>
      </c>
      <c r="AF50" s="22">
        <f t="shared" si="33"/>
        <v>643</v>
      </c>
      <c r="AG50" s="22">
        <f t="shared" si="34"/>
        <v>791</v>
      </c>
      <c r="AH50" s="22">
        <f t="shared" si="35"/>
        <v>649</v>
      </c>
      <c r="AI50" s="23">
        <f t="shared" si="47"/>
        <v>-8.6132644272179156E-4</v>
      </c>
      <c r="AJ50" s="23">
        <f t="shared" si="36"/>
        <v>0.15316117542297417</v>
      </c>
      <c r="AK50" s="23">
        <f t="shared" si="37"/>
        <v>5.1471571906354514</v>
      </c>
      <c r="AL50" s="23" t="e">
        <f t="shared" si="38"/>
        <v>#VALUE!</v>
      </c>
      <c r="AM50" s="23">
        <f t="shared" si="39"/>
        <v>0.68214285714285716</v>
      </c>
      <c r="AN50" s="23" t="e">
        <f t="shared" si="40"/>
        <v>#VALUE!</v>
      </c>
      <c r="AO50" s="23">
        <f t="shared" si="41"/>
        <v>0.45906829488919043</v>
      </c>
      <c r="AP50" s="23">
        <f t="shared" si="42"/>
        <v>0.15164715491423905</v>
      </c>
      <c r="AQ50" s="23">
        <f t="shared" si="43"/>
        <v>0.27338435374149661</v>
      </c>
      <c r="AR50" s="23">
        <f t="shared" si="44"/>
        <v>0.36637332098193609</v>
      </c>
      <c r="AS50" s="23">
        <f t="shared" si="45"/>
        <v>0.31938976377952755</v>
      </c>
    </row>
    <row r="51" spans="1:45" x14ac:dyDescent="0.25">
      <c r="A51" s="6"/>
    </row>
    <row r="52" spans="1:45" x14ac:dyDescent="0.25">
      <c r="A52" s="4" t="s">
        <v>64</v>
      </c>
    </row>
    <row r="53" spans="1:45" s="69" customFormat="1" x14ac:dyDescent="0.25">
      <c r="A53" s="70"/>
      <c r="B53" s="67" t="s">
        <v>35</v>
      </c>
      <c r="C53" s="67" t="s">
        <v>36</v>
      </c>
      <c r="D53" s="67" t="s">
        <v>0</v>
      </c>
      <c r="E53" s="71" t="s">
        <v>1</v>
      </c>
      <c r="F53" s="71" t="s">
        <v>2</v>
      </c>
      <c r="G53" s="71" t="s">
        <v>3</v>
      </c>
      <c r="H53" s="71" t="s">
        <v>4</v>
      </c>
      <c r="I53" s="71" t="s">
        <v>37</v>
      </c>
      <c r="J53" s="71" t="s">
        <v>38</v>
      </c>
      <c r="K53" s="71" t="s">
        <v>39</v>
      </c>
      <c r="L53" s="72" t="s">
        <v>40</v>
      </c>
      <c r="M53" s="84" t="s">
        <v>35</v>
      </c>
      <c r="N53" s="84" t="s">
        <v>36</v>
      </c>
      <c r="O53" s="84" t="s">
        <v>0</v>
      </c>
      <c r="P53" s="85" t="s">
        <v>1</v>
      </c>
      <c r="Q53" s="85" t="s">
        <v>2</v>
      </c>
      <c r="R53" s="85" t="s">
        <v>3</v>
      </c>
      <c r="S53" s="85" t="s">
        <v>4</v>
      </c>
      <c r="T53" s="85" t="s">
        <v>37</v>
      </c>
      <c r="U53" s="85" t="s">
        <v>38</v>
      </c>
      <c r="V53" s="85" t="s">
        <v>39</v>
      </c>
      <c r="W53" s="86" t="s">
        <v>40</v>
      </c>
      <c r="X53" s="101" t="s">
        <v>100</v>
      </c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 t="s">
        <v>100</v>
      </c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</row>
    <row r="54" spans="1:45" s="69" customFormat="1" x14ac:dyDescent="0.25">
      <c r="A54" s="68"/>
      <c r="B54" s="67" t="s">
        <v>67</v>
      </c>
      <c r="C54" s="67" t="s">
        <v>68</v>
      </c>
      <c r="D54" s="67" t="s">
        <v>69</v>
      </c>
      <c r="E54" s="67" t="s">
        <v>70</v>
      </c>
      <c r="F54" s="67" t="s">
        <v>71</v>
      </c>
      <c r="G54" s="67" t="s">
        <v>72</v>
      </c>
      <c r="H54" s="67" t="s">
        <v>73</v>
      </c>
      <c r="I54" s="67" t="s">
        <v>74</v>
      </c>
      <c r="J54" s="67" t="s">
        <v>75</v>
      </c>
      <c r="K54" s="67" t="s">
        <v>76</v>
      </c>
      <c r="L54" s="67" t="s">
        <v>40</v>
      </c>
      <c r="M54" s="84" t="s">
        <v>67</v>
      </c>
      <c r="N54" s="84" t="s">
        <v>68</v>
      </c>
      <c r="O54" s="84" t="s">
        <v>69</v>
      </c>
      <c r="P54" s="84" t="s">
        <v>70</v>
      </c>
      <c r="Q54" s="84" t="s">
        <v>71</v>
      </c>
      <c r="R54" s="84" t="s">
        <v>72</v>
      </c>
      <c r="S54" s="84" t="s">
        <v>73</v>
      </c>
      <c r="T54" s="84" t="s">
        <v>74</v>
      </c>
      <c r="U54" s="84" t="s">
        <v>75</v>
      </c>
      <c r="V54" s="84" t="s">
        <v>76</v>
      </c>
      <c r="W54" s="84" t="s">
        <v>40</v>
      </c>
      <c r="X54" s="67" t="s">
        <v>67</v>
      </c>
      <c r="Y54" s="67" t="s">
        <v>68</v>
      </c>
      <c r="Z54" s="67" t="s">
        <v>69</v>
      </c>
      <c r="AA54" s="67" t="s">
        <v>70</v>
      </c>
      <c r="AB54" s="67" t="s">
        <v>71</v>
      </c>
      <c r="AC54" s="67" t="s">
        <v>72</v>
      </c>
      <c r="AD54" s="67" t="s">
        <v>73</v>
      </c>
      <c r="AE54" s="67" t="s">
        <v>74</v>
      </c>
      <c r="AF54" s="67" t="s">
        <v>75</v>
      </c>
      <c r="AG54" s="67" t="s">
        <v>76</v>
      </c>
      <c r="AH54" s="67" t="s">
        <v>40</v>
      </c>
      <c r="AI54" s="84" t="s">
        <v>67</v>
      </c>
      <c r="AJ54" s="84" t="s">
        <v>68</v>
      </c>
      <c r="AK54" s="84" t="s">
        <v>69</v>
      </c>
      <c r="AL54" s="84" t="s">
        <v>70</v>
      </c>
      <c r="AM54" s="84" t="s">
        <v>71</v>
      </c>
      <c r="AN54" s="84" t="s">
        <v>72</v>
      </c>
      <c r="AO54" s="84" t="s">
        <v>73</v>
      </c>
      <c r="AP54" s="84" t="s">
        <v>74</v>
      </c>
      <c r="AQ54" s="84" t="s">
        <v>75</v>
      </c>
      <c r="AR54" s="84" t="s">
        <v>76</v>
      </c>
      <c r="AS54" s="84" t="s">
        <v>40</v>
      </c>
    </row>
    <row r="55" spans="1:45" s="69" customFormat="1" x14ac:dyDescent="0.25">
      <c r="A55" s="70"/>
      <c r="B55" s="72" t="s">
        <v>6</v>
      </c>
      <c r="C55" s="72" t="s">
        <v>6</v>
      </c>
      <c r="D55" s="72" t="s">
        <v>6</v>
      </c>
      <c r="E55" s="72" t="s">
        <v>6</v>
      </c>
      <c r="F55" s="72" t="s">
        <v>6</v>
      </c>
      <c r="G55" s="72" t="s">
        <v>6</v>
      </c>
      <c r="H55" s="72" t="s">
        <v>6</v>
      </c>
      <c r="I55" s="72" t="s">
        <v>6</v>
      </c>
      <c r="J55" s="72" t="s">
        <v>6</v>
      </c>
      <c r="K55" s="72" t="s">
        <v>6</v>
      </c>
      <c r="L55" s="72" t="s">
        <v>6</v>
      </c>
      <c r="M55" s="86" t="s">
        <v>7</v>
      </c>
      <c r="N55" s="86" t="s">
        <v>7</v>
      </c>
      <c r="O55" s="86" t="s">
        <v>7</v>
      </c>
      <c r="P55" s="86" t="s">
        <v>7</v>
      </c>
      <c r="Q55" s="86" t="s">
        <v>7</v>
      </c>
      <c r="R55" s="86" t="s">
        <v>7</v>
      </c>
      <c r="S55" s="86" t="s">
        <v>7</v>
      </c>
      <c r="T55" s="86" t="s">
        <v>7</v>
      </c>
      <c r="U55" s="86" t="s">
        <v>7</v>
      </c>
      <c r="V55" s="86" t="s">
        <v>7</v>
      </c>
      <c r="W55" s="86" t="s">
        <v>7</v>
      </c>
      <c r="X55" s="76" t="s">
        <v>35</v>
      </c>
      <c r="Y55" s="76" t="s">
        <v>36</v>
      </c>
      <c r="Z55" s="76" t="s">
        <v>0</v>
      </c>
      <c r="AA55" s="77" t="s">
        <v>1</v>
      </c>
      <c r="AB55" s="77" t="s">
        <v>2</v>
      </c>
      <c r="AC55" s="77" t="s">
        <v>3</v>
      </c>
      <c r="AD55" s="77" t="s">
        <v>4</v>
      </c>
      <c r="AE55" s="77" t="s">
        <v>37</v>
      </c>
      <c r="AF55" s="77" t="s">
        <v>38</v>
      </c>
      <c r="AG55" s="77" t="s">
        <v>39</v>
      </c>
      <c r="AH55" s="75" t="s">
        <v>40</v>
      </c>
      <c r="AI55" s="84" t="s">
        <v>35</v>
      </c>
      <c r="AJ55" s="84" t="s">
        <v>36</v>
      </c>
      <c r="AK55" s="84" t="s">
        <v>0</v>
      </c>
      <c r="AL55" s="85" t="s">
        <v>1</v>
      </c>
      <c r="AM55" s="85" t="s">
        <v>2</v>
      </c>
      <c r="AN55" s="85" t="s">
        <v>3</v>
      </c>
      <c r="AO55" s="85" t="s">
        <v>4</v>
      </c>
      <c r="AP55" s="85" t="s">
        <v>37</v>
      </c>
      <c r="AQ55" s="85" t="s">
        <v>38</v>
      </c>
      <c r="AR55" s="85" t="s">
        <v>39</v>
      </c>
      <c r="AS55" s="86" t="s">
        <v>40</v>
      </c>
    </row>
    <row r="56" spans="1:45" x14ac:dyDescent="0.25">
      <c r="A56" s="95" t="s">
        <v>101</v>
      </c>
      <c r="B56" s="33">
        <v>258925</v>
      </c>
      <c r="C56" s="33">
        <v>234320</v>
      </c>
      <c r="D56" s="33">
        <v>94051</v>
      </c>
      <c r="E56" s="33">
        <v>9044</v>
      </c>
      <c r="F56" s="33">
        <v>16967</v>
      </c>
      <c r="G56" s="33">
        <v>83271</v>
      </c>
      <c r="H56" s="33">
        <v>259405</v>
      </c>
      <c r="I56" s="33">
        <v>214030</v>
      </c>
      <c r="J56" s="33">
        <v>89233</v>
      </c>
      <c r="K56" s="33">
        <v>53574</v>
      </c>
      <c r="L56" s="33">
        <v>48813</v>
      </c>
      <c r="M56" s="34">
        <v>35599</v>
      </c>
      <c r="N56" s="34">
        <v>38173</v>
      </c>
      <c r="O56" s="34">
        <v>31893</v>
      </c>
      <c r="P56" s="34">
        <v>32442</v>
      </c>
      <c r="Q56" s="34">
        <v>45257</v>
      </c>
      <c r="R56" s="34">
        <v>71667</v>
      </c>
      <c r="S56" s="34">
        <v>181334</v>
      </c>
      <c r="T56" s="34">
        <v>208521</v>
      </c>
      <c r="U56" s="34">
        <v>164618</v>
      </c>
      <c r="V56" s="34">
        <v>179685</v>
      </c>
      <c r="W56" s="34">
        <v>144348</v>
      </c>
      <c r="X56" s="22">
        <f>M56-B56</f>
        <v>-223326</v>
      </c>
      <c r="Y56" s="22">
        <f t="shared" ref="Y56:Y74" si="48">N56-C56</f>
        <v>-196147</v>
      </c>
      <c r="Z56" s="22">
        <f t="shared" ref="Z56:Z74" si="49">O56-D56</f>
        <v>-62158</v>
      </c>
      <c r="AA56" s="22">
        <f t="shared" ref="AA56:AA74" si="50">P56-E56</f>
        <v>23398</v>
      </c>
      <c r="AB56" s="22">
        <f t="shared" ref="AB56:AB74" si="51">Q56-F56</f>
        <v>28290</v>
      </c>
      <c r="AC56" s="22">
        <f t="shared" ref="AC56:AC74" si="52">R56-G56</f>
        <v>-11604</v>
      </c>
      <c r="AD56" s="22">
        <f t="shared" ref="AD56:AD74" si="53">S56-H56</f>
        <v>-78071</v>
      </c>
      <c r="AE56" s="22">
        <f t="shared" ref="AE56:AE74" si="54">T56-I56</f>
        <v>-5509</v>
      </c>
      <c r="AF56" s="22">
        <f t="shared" ref="AF56:AF74" si="55">U56-J56</f>
        <v>75385</v>
      </c>
      <c r="AG56" s="22">
        <f t="shared" ref="AG56:AG74" si="56">V56-K56</f>
        <v>126111</v>
      </c>
      <c r="AH56" s="22">
        <f t="shared" ref="AH56:AH74" si="57">W56-L56</f>
        <v>95535</v>
      </c>
      <c r="AI56" s="23">
        <f>(M56-B56)/B56</f>
        <v>-0.86251231051462773</v>
      </c>
      <c r="AJ56" s="23">
        <f t="shared" ref="AJ56:AJ74" si="58">(N56-C56)/C56</f>
        <v>-0.83709030385797201</v>
      </c>
      <c r="AK56" s="23">
        <f t="shared" ref="AK56:AK74" si="59">(O56-D56)/D56</f>
        <v>-0.66089674750933003</v>
      </c>
      <c r="AL56" s="23">
        <f t="shared" ref="AL56:AL74" si="60">(P56-E56)/E56</f>
        <v>2.5871295886775765</v>
      </c>
      <c r="AM56" s="23">
        <f t="shared" ref="AM56:AM74" si="61">(Q56-F56)/F56</f>
        <v>1.6673542759474274</v>
      </c>
      <c r="AN56" s="23">
        <f t="shared" ref="AN56:AN74" si="62">(R56-G56)/G56</f>
        <v>-0.13935223547213316</v>
      </c>
      <c r="AO56" s="23">
        <f t="shared" ref="AO56:AO74" si="63">(S56-H56)/H56</f>
        <v>-0.30096181646460168</v>
      </c>
      <c r="AP56" s="23">
        <f t="shared" ref="AP56:AP74" si="64">(T56-I56)/I56</f>
        <v>-2.5739382329579966E-2</v>
      </c>
      <c r="AQ56" s="23">
        <f t="shared" ref="AQ56:AQ74" si="65">(U56-J56)/J56</f>
        <v>0.84481077628231704</v>
      </c>
      <c r="AR56" s="23">
        <f t="shared" ref="AR56:AR74" si="66">(V56-K56)/K56</f>
        <v>2.3539590099675216</v>
      </c>
      <c r="AS56" s="23">
        <f t="shared" ref="AS56:AS74" si="67">(W56-L56)/L56</f>
        <v>1.957163050826624</v>
      </c>
    </row>
    <row r="57" spans="1:45" x14ac:dyDescent="0.25">
      <c r="A57" s="17" t="s">
        <v>65</v>
      </c>
      <c r="B57" s="33">
        <v>180856</v>
      </c>
      <c r="C57" s="33">
        <v>166031</v>
      </c>
      <c r="D57" s="33">
        <v>64170</v>
      </c>
      <c r="E57" s="33">
        <v>6576</v>
      </c>
      <c r="F57" s="33">
        <v>11041</v>
      </c>
      <c r="G57" s="33">
        <v>42979</v>
      </c>
      <c r="H57" s="33">
        <v>141388</v>
      </c>
      <c r="I57" s="33">
        <v>118416</v>
      </c>
      <c r="J57" s="33">
        <v>58503</v>
      </c>
      <c r="K57" s="33">
        <v>37952</v>
      </c>
      <c r="L57" s="33">
        <v>33180</v>
      </c>
      <c r="M57" s="34">
        <v>24200</v>
      </c>
      <c r="N57" s="34">
        <v>27547</v>
      </c>
      <c r="O57" s="34">
        <v>24780</v>
      </c>
      <c r="P57" s="34">
        <v>24591</v>
      </c>
      <c r="Q57" s="34">
        <v>33271</v>
      </c>
      <c r="R57" s="34">
        <v>45036</v>
      </c>
      <c r="S57" s="34">
        <v>112617</v>
      </c>
      <c r="T57" s="34">
        <v>138763</v>
      </c>
      <c r="U57" s="34">
        <v>118375</v>
      </c>
      <c r="V57" s="34">
        <v>129244</v>
      </c>
      <c r="W57" s="34">
        <v>101022</v>
      </c>
      <c r="X57" s="22">
        <f t="shared" ref="X57:X74" si="68">M57-B57</f>
        <v>-156656</v>
      </c>
      <c r="Y57" s="22">
        <f t="shared" si="48"/>
        <v>-138484</v>
      </c>
      <c r="Z57" s="22">
        <f t="shared" si="49"/>
        <v>-39390</v>
      </c>
      <c r="AA57" s="22">
        <f t="shared" si="50"/>
        <v>18015</v>
      </c>
      <c r="AB57" s="22">
        <f t="shared" si="51"/>
        <v>22230</v>
      </c>
      <c r="AC57" s="22">
        <f t="shared" si="52"/>
        <v>2057</v>
      </c>
      <c r="AD57" s="22">
        <f t="shared" si="53"/>
        <v>-28771</v>
      </c>
      <c r="AE57" s="22">
        <f t="shared" si="54"/>
        <v>20347</v>
      </c>
      <c r="AF57" s="22">
        <f t="shared" si="55"/>
        <v>59872</v>
      </c>
      <c r="AG57" s="22">
        <f t="shared" si="56"/>
        <v>91292</v>
      </c>
      <c r="AH57" s="22">
        <f t="shared" si="57"/>
        <v>67842</v>
      </c>
      <c r="AI57" s="23">
        <f t="shared" ref="AI57:AI74" si="69">(M57-B57)/B57</f>
        <v>-0.86619188746848319</v>
      </c>
      <c r="AJ57" s="23">
        <f t="shared" si="58"/>
        <v>-0.83408520095644789</v>
      </c>
      <c r="AK57" s="23">
        <f t="shared" si="59"/>
        <v>-0.61383824216923799</v>
      </c>
      <c r="AL57" s="23">
        <f t="shared" si="60"/>
        <v>2.7395072992700729</v>
      </c>
      <c r="AM57" s="23">
        <f t="shared" si="61"/>
        <v>2.0134045829182141</v>
      </c>
      <c r="AN57" s="23">
        <f t="shared" si="62"/>
        <v>4.7860583075455453E-2</v>
      </c>
      <c r="AO57" s="23">
        <f t="shared" si="63"/>
        <v>-0.20348968795088693</v>
      </c>
      <c r="AP57" s="23">
        <f t="shared" si="64"/>
        <v>0.17182644237265235</v>
      </c>
      <c r="AQ57" s="23">
        <f t="shared" si="65"/>
        <v>1.0234005093755876</v>
      </c>
      <c r="AR57" s="23">
        <f t="shared" si="66"/>
        <v>2.4054595278246205</v>
      </c>
      <c r="AS57" s="23">
        <f t="shared" si="67"/>
        <v>2.0446654611211574</v>
      </c>
    </row>
    <row r="58" spans="1:45" x14ac:dyDescent="0.25">
      <c r="A58" s="17" t="s">
        <v>55</v>
      </c>
      <c r="B58" s="33">
        <v>24888</v>
      </c>
      <c r="C58" s="33">
        <v>26823</v>
      </c>
      <c r="D58" s="33">
        <v>10842</v>
      </c>
      <c r="E58" s="33">
        <v>689</v>
      </c>
      <c r="F58" s="33">
        <v>1416</v>
      </c>
      <c r="G58" s="33">
        <v>17898</v>
      </c>
      <c r="H58" s="33">
        <v>54906</v>
      </c>
      <c r="I58" s="33">
        <v>37492</v>
      </c>
      <c r="J58" s="33">
        <v>7497</v>
      </c>
      <c r="K58" s="33">
        <v>2485</v>
      </c>
      <c r="L58" s="33">
        <v>3083</v>
      </c>
      <c r="M58" s="34">
        <v>1736</v>
      </c>
      <c r="N58" s="34">
        <v>1179</v>
      </c>
      <c r="O58" s="34">
        <v>872</v>
      </c>
      <c r="P58" s="34">
        <v>1029</v>
      </c>
      <c r="Q58" s="34">
        <v>2080</v>
      </c>
      <c r="R58" s="34">
        <v>9265</v>
      </c>
      <c r="S58" s="34">
        <v>23659</v>
      </c>
      <c r="T58" s="34">
        <v>24203</v>
      </c>
      <c r="U58" s="34">
        <v>14895</v>
      </c>
      <c r="V58" s="34">
        <v>18126</v>
      </c>
      <c r="W58" s="34">
        <v>16573</v>
      </c>
      <c r="X58" s="24">
        <f t="shared" si="68"/>
        <v>-23152</v>
      </c>
      <c r="Y58" s="24">
        <f t="shared" si="48"/>
        <v>-25644</v>
      </c>
      <c r="Z58" s="24">
        <f t="shared" si="49"/>
        <v>-9970</v>
      </c>
      <c r="AA58" s="24">
        <f t="shared" si="50"/>
        <v>340</v>
      </c>
      <c r="AB58" s="24">
        <f t="shared" si="51"/>
        <v>664</v>
      </c>
      <c r="AC58" s="24">
        <f t="shared" si="52"/>
        <v>-8633</v>
      </c>
      <c r="AD58" s="24">
        <f t="shared" si="53"/>
        <v>-31247</v>
      </c>
      <c r="AE58" s="24">
        <f t="shared" si="54"/>
        <v>-13289</v>
      </c>
      <c r="AF58" s="24">
        <f t="shared" si="55"/>
        <v>7398</v>
      </c>
      <c r="AG58" s="24">
        <f t="shared" si="56"/>
        <v>15641</v>
      </c>
      <c r="AH58" s="24">
        <f t="shared" si="57"/>
        <v>13490</v>
      </c>
      <c r="AI58" s="25">
        <f t="shared" si="69"/>
        <v>-0.93024750883960139</v>
      </c>
      <c r="AJ58" s="25">
        <f t="shared" si="58"/>
        <v>-0.95604518510233749</v>
      </c>
      <c r="AK58" s="25">
        <f t="shared" si="59"/>
        <v>-0.9195720346799483</v>
      </c>
      <c r="AL58" s="25">
        <f t="shared" si="60"/>
        <v>0.4934687953555878</v>
      </c>
      <c r="AM58" s="25">
        <f t="shared" si="61"/>
        <v>0.46892655367231639</v>
      </c>
      <c r="AN58" s="25">
        <f t="shared" si="62"/>
        <v>-0.48234439602190188</v>
      </c>
      <c r="AO58" s="25">
        <f t="shared" si="63"/>
        <v>-0.56909991622044953</v>
      </c>
      <c r="AP58" s="25">
        <f t="shared" si="64"/>
        <v>-0.35444894910914326</v>
      </c>
      <c r="AQ58" s="25">
        <f t="shared" si="65"/>
        <v>0.98679471788715489</v>
      </c>
      <c r="AR58" s="25">
        <f t="shared" si="66"/>
        <v>6.2941649899396381</v>
      </c>
      <c r="AS58" s="25">
        <f t="shared" si="67"/>
        <v>4.3756081738566328</v>
      </c>
    </row>
    <row r="59" spans="1:45" x14ac:dyDescent="0.25">
      <c r="A59" s="17" t="s">
        <v>45</v>
      </c>
      <c r="B59" s="33">
        <v>24681</v>
      </c>
      <c r="C59" s="33">
        <v>26696</v>
      </c>
      <c r="D59" s="33">
        <v>10657</v>
      </c>
      <c r="E59" s="33">
        <v>672</v>
      </c>
      <c r="F59" s="33">
        <v>1363</v>
      </c>
      <c r="G59" s="33">
        <v>17085</v>
      </c>
      <c r="H59" s="33">
        <v>51799</v>
      </c>
      <c r="I59" s="33">
        <v>34755</v>
      </c>
      <c r="J59" s="33">
        <v>7286</v>
      </c>
      <c r="K59" s="33">
        <v>2474</v>
      </c>
      <c r="L59" s="33">
        <v>2654</v>
      </c>
      <c r="M59" s="34">
        <v>1733</v>
      </c>
      <c r="N59" s="34">
        <v>1179</v>
      </c>
      <c r="O59" s="34">
        <v>858</v>
      </c>
      <c r="P59" s="34">
        <v>948</v>
      </c>
      <c r="Q59" s="34">
        <v>1991</v>
      </c>
      <c r="R59" s="34">
        <v>8838</v>
      </c>
      <c r="S59" s="34">
        <v>22010</v>
      </c>
      <c r="T59" s="34">
        <v>22641</v>
      </c>
      <c r="U59" s="34">
        <v>14626</v>
      </c>
      <c r="V59" s="34">
        <v>17591</v>
      </c>
      <c r="W59" s="34">
        <v>16350</v>
      </c>
      <c r="X59" s="22">
        <f t="shared" si="68"/>
        <v>-22948</v>
      </c>
      <c r="Y59" s="22">
        <f t="shared" si="48"/>
        <v>-25517</v>
      </c>
      <c r="Z59" s="22">
        <f t="shared" si="49"/>
        <v>-9799</v>
      </c>
      <c r="AA59" s="22">
        <f t="shared" si="50"/>
        <v>276</v>
      </c>
      <c r="AB59" s="22">
        <f t="shared" si="51"/>
        <v>628</v>
      </c>
      <c r="AC59" s="22">
        <f t="shared" si="52"/>
        <v>-8247</v>
      </c>
      <c r="AD59" s="22">
        <f t="shared" si="53"/>
        <v>-29789</v>
      </c>
      <c r="AE59" s="22">
        <f t="shared" si="54"/>
        <v>-12114</v>
      </c>
      <c r="AF59" s="22">
        <f t="shared" si="55"/>
        <v>7340</v>
      </c>
      <c r="AG59" s="22">
        <f t="shared" si="56"/>
        <v>15117</v>
      </c>
      <c r="AH59" s="22">
        <f t="shared" si="57"/>
        <v>13696</v>
      </c>
      <c r="AI59" s="23">
        <f t="shared" si="69"/>
        <v>-0.92978404440662854</v>
      </c>
      <c r="AJ59" s="23">
        <f t="shared" si="58"/>
        <v>-0.95583608031165723</v>
      </c>
      <c r="AK59" s="23">
        <f t="shared" si="59"/>
        <v>-0.91948953739326267</v>
      </c>
      <c r="AL59" s="23">
        <f t="shared" si="60"/>
        <v>0.4107142857142857</v>
      </c>
      <c r="AM59" s="23">
        <f t="shared" si="61"/>
        <v>0.46074834922964047</v>
      </c>
      <c r="AN59" s="23">
        <f t="shared" si="62"/>
        <v>-0.48270412642669008</v>
      </c>
      <c r="AO59" s="23">
        <f t="shared" si="63"/>
        <v>-0.57508832216838168</v>
      </c>
      <c r="AP59" s="23">
        <f t="shared" si="64"/>
        <v>-0.34855416486836427</v>
      </c>
      <c r="AQ59" s="23">
        <f t="shared" si="65"/>
        <v>1.0074114740598408</v>
      </c>
      <c r="AR59" s="23">
        <f t="shared" si="66"/>
        <v>6.1103476151980596</v>
      </c>
      <c r="AS59" s="23">
        <f t="shared" si="67"/>
        <v>5.1605124340617934</v>
      </c>
    </row>
    <row r="60" spans="1:45" x14ac:dyDescent="0.25">
      <c r="A60" s="17" t="s">
        <v>58</v>
      </c>
      <c r="B60" s="33">
        <v>13237</v>
      </c>
      <c r="C60" s="33">
        <v>12666</v>
      </c>
      <c r="D60" s="33">
        <v>4593</v>
      </c>
      <c r="E60" s="33">
        <v>292</v>
      </c>
      <c r="F60" s="33">
        <v>809</v>
      </c>
      <c r="G60" s="33">
        <v>5158</v>
      </c>
      <c r="H60" s="33">
        <v>18489</v>
      </c>
      <c r="I60" s="33">
        <v>15749</v>
      </c>
      <c r="J60" s="33">
        <v>7016</v>
      </c>
      <c r="K60" s="33">
        <v>3560</v>
      </c>
      <c r="L60" s="33">
        <v>2839</v>
      </c>
      <c r="M60" s="34">
        <v>2485</v>
      </c>
      <c r="N60" s="34">
        <v>2962</v>
      </c>
      <c r="O60" s="34">
        <v>1431</v>
      </c>
      <c r="P60" s="34">
        <v>1137</v>
      </c>
      <c r="Q60" s="34">
        <v>2571</v>
      </c>
      <c r="R60" s="34">
        <v>5404</v>
      </c>
      <c r="S60" s="34">
        <v>15461</v>
      </c>
      <c r="T60" s="34">
        <v>13186</v>
      </c>
      <c r="U60" s="34">
        <v>8680</v>
      </c>
      <c r="V60" s="34">
        <v>9956</v>
      </c>
      <c r="W60" s="34">
        <v>7833</v>
      </c>
      <c r="X60" s="22">
        <f t="shared" si="68"/>
        <v>-10752</v>
      </c>
      <c r="Y60" s="22">
        <f t="shared" si="48"/>
        <v>-9704</v>
      </c>
      <c r="Z60" s="22">
        <f t="shared" si="49"/>
        <v>-3162</v>
      </c>
      <c r="AA60" s="22">
        <f t="shared" si="50"/>
        <v>845</v>
      </c>
      <c r="AB60" s="22">
        <f t="shared" si="51"/>
        <v>1762</v>
      </c>
      <c r="AC60" s="22">
        <f t="shared" si="52"/>
        <v>246</v>
      </c>
      <c r="AD60" s="22">
        <f t="shared" si="53"/>
        <v>-3028</v>
      </c>
      <c r="AE60" s="22">
        <f t="shared" si="54"/>
        <v>-2563</v>
      </c>
      <c r="AF60" s="22">
        <f t="shared" si="55"/>
        <v>1664</v>
      </c>
      <c r="AG60" s="22">
        <f t="shared" si="56"/>
        <v>6396</v>
      </c>
      <c r="AH60" s="22">
        <f t="shared" si="57"/>
        <v>4994</v>
      </c>
      <c r="AI60" s="23">
        <f t="shared" si="69"/>
        <v>-0.81226864093072448</v>
      </c>
      <c r="AJ60" s="23">
        <f t="shared" si="58"/>
        <v>-0.76614558660982157</v>
      </c>
      <c r="AK60" s="23">
        <f t="shared" si="59"/>
        <v>-0.68843892880470281</v>
      </c>
      <c r="AL60" s="23">
        <f t="shared" si="60"/>
        <v>2.8938356164383561</v>
      </c>
      <c r="AM60" s="23">
        <f t="shared" si="61"/>
        <v>2.1779975278121135</v>
      </c>
      <c r="AN60" s="23">
        <f t="shared" si="62"/>
        <v>4.7692904226444358E-2</v>
      </c>
      <c r="AO60" s="23">
        <f t="shared" si="63"/>
        <v>-0.16377305424847208</v>
      </c>
      <c r="AP60" s="23">
        <f t="shared" si="64"/>
        <v>-0.16274049145977523</v>
      </c>
      <c r="AQ60" s="23">
        <f t="shared" si="65"/>
        <v>0.23717217787913342</v>
      </c>
      <c r="AR60" s="23">
        <f t="shared" si="66"/>
        <v>1.7966292134831461</v>
      </c>
      <c r="AS60" s="23">
        <f t="shared" si="67"/>
        <v>1.7590700951039098</v>
      </c>
    </row>
    <row r="61" spans="1:45" x14ac:dyDescent="0.25">
      <c r="A61" s="17" t="s">
        <v>46</v>
      </c>
      <c r="B61" s="33">
        <v>12674</v>
      </c>
      <c r="C61" s="33">
        <v>12223</v>
      </c>
      <c r="D61" s="33">
        <v>4315</v>
      </c>
      <c r="E61" s="33">
        <v>260</v>
      </c>
      <c r="F61" s="33">
        <v>751</v>
      </c>
      <c r="G61" s="33">
        <v>4767</v>
      </c>
      <c r="H61" s="33">
        <v>17397</v>
      </c>
      <c r="I61" s="33">
        <v>14673</v>
      </c>
      <c r="J61" s="33">
        <v>6396</v>
      </c>
      <c r="K61" s="33">
        <v>3295</v>
      </c>
      <c r="L61" s="33">
        <v>2618</v>
      </c>
      <c r="M61" s="34">
        <v>2433</v>
      </c>
      <c r="N61" s="34">
        <v>2928</v>
      </c>
      <c r="O61" s="34">
        <v>1376</v>
      </c>
      <c r="P61" s="34">
        <v>1041</v>
      </c>
      <c r="Q61" s="34">
        <v>2443</v>
      </c>
      <c r="R61" s="34">
        <v>5192</v>
      </c>
      <c r="S61" s="34">
        <v>14591</v>
      </c>
      <c r="T61" s="34">
        <v>12489</v>
      </c>
      <c r="U61" s="34">
        <v>7983</v>
      </c>
      <c r="V61" s="34">
        <v>9517</v>
      </c>
      <c r="W61" s="34">
        <v>7381</v>
      </c>
      <c r="X61" s="22">
        <f t="shared" si="68"/>
        <v>-10241</v>
      </c>
      <c r="Y61" s="22">
        <f t="shared" si="48"/>
        <v>-9295</v>
      </c>
      <c r="Z61" s="22">
        <f t="shared" si="49"/>
        <v>-2939</v>
      </c>
      <c r="AA61" s="22">
        <f t="shared" si="50"/>
        <v>781</v>
      </c>
      <c r="AB61" s="22">
        <f t="shared" si="51"/>
        <v>1692</v>
      </c>
      <c r="AC61" s="22">
        <f t="shared" si="52"/>
        <v>425</v>
      </c>
      <c r="AD61" s="22">
        <f t="shared" si="53"/>
        <v>-2806</v>
      </c>
      <c r="AE61" s="22">
        <f t="shared" si="54"/>
        <v>-2184</v>
      </c>
      <c r="AF61" s="22">
        <f t="shared" si="55"/>
        <v>1587</v>
      </c>
      <c r="AG61" s="22">
        <f t="shared" si="56"/>
        <v>6222</v>
      </c>
      <c r="AH61" s="22">
        <f t="shared" si="57"/>
        <v>4763</v>
      </c>
      <c r="AI61" s="23">
        <f t="shared" si="69"/>
        <v>-0.8080321918889064</v>
      </c>
      <c r="AJ61" s="23">
        <f t="shared" si="58"/>
        <v>-0.76045160762496933</v>
      </c>
      <c r="AK61" s="23">
        <f t="shared" si="59"/>
        <v>-0.68111239860950179</v>
      </c>
      <c r="AL61" s="23">
        <f t="shared" si="60"/>
        <v>3.0038461538461538</v>
      </c>
      <c r="AM61" s="23">
        <f t="shared" si="61"/>
        <v>2.2529960053262319</v>
      </c>
      <c r="AN61" s="23">
        <f t="shared" si="62"/>
        <v>8.9154604573106783E-2</v>
      </c>
      <c r="AO61" s="23">
        <f t="shared" si="63"/>
        <v>-0.16129217681209404</v>
      </c>
      <c r="AP61" s="23">
        <f t="shared" si="64"/>
        <v>-0.14884481701083624</v>
      </c>
      <c r="AQ61" s="23">
        <f t="shared" si="65"/>
        <v>0.24812382739212008</v>
      </c>
      <c r="AR61" s="23">
        <f t="shared" si="66"/>
        <v>1.8883156297420334</v>
      </c>
      <c r="AS61" s="23">
        <f t="shared" si="67"/>
        <v>1.819327731092437</v>
      </c>
    </row>
    <row r="62" spans="1:45" x14ac:dyDescent="0.25">
      <c r="A62" s="17" t="s">
        <v>49</v>
      </c>
      <c r="B62" s="33">
        <v>16768</v>
      </c>
      <c r="C62" s="33">
        <v>11183</v>
      </c>
      <c r="D62" s="33">
        <v>5982</v>
      </c>
      <c r="E62" s="33">
        <v>249</v>
      </c>
      <c r="F62" s="33">
        <v>920</v>
      </c>
      <c r="G62" s="33">
        <v>2584</v>
      </c>
      <c r="H62" s="33">
        <v>4863</v>
      </c>
      <c r="I62" s="33">
        <v>5676</v>
      </c>
      <c r="J62" s="33">
        <v>2561</v>
      </c>
      <c r="K62" s="33">
        <v>1354</v>
      </c>
      <c r="L62" s="33">
        <v>1316</v>
      </c>
      <c r="M62" s="34">
        <v>1147</v>
      </c>
      <c r="N62" s="34">
        <v>1157</v>
      </c>
      <c r="O62" s="34">
        <v>1085</v>
      </c>
      <c r="P62" s="34">
        <v>832</v>
      </c>
      <c r="Q62" s="34">
        <v>1085</v>
      </c>
      <c r="R62" s="34">
        <v>1937</v>
      </c>
      <c r="S62" s="34">
        <v>4787</v>
      </c>
      <c r="T62" s="34">
        <v>5535</v>
      </c>
      <c r="U62" s="34">
        <v>4925</v>
      </c>
      <c r="V62" s="34">
        <v>5365</v>
      </c>
      <c r="W62" s="34">
        <v>5847</v>
      </c>
      <c r="X62" s="22">
        <f t="shared" si="68"/>
        <v>-15621</v>
      </c>
      <c r="Y62" s="22">
        <f t="shared" si="48"/>
        <v>-10026</v>
      </c>
      <c r="Z62" s="22">
        <f t="shared" si="49"/>
        <v>-4897</v>
      </c>
      <c r="AA62" s="22">
        <f t="shared" si="50"/>
        <v>583</v>
      </c>
      <c r="AB62" s="22">
        <f t="shared" si="51"/>
        <v>165</v>
      </c>
      <c r="AC62" s="22">
        <f t="shared" si="52"/>
        <v>-647</v>
      </c>
      <c r="AD62" s="22">
        <f t="shared" si="53"/>
        <v>-76</v>
      </c>
      <c r="AE62" s="22">
        <f t="shared" si="54"/>
        <v>-141</v>
      </c>
      <c r="AF62" s="22">
        <f t="shared" si="55"/>
        <v>2364</v>
      </c>
      <c r="AG62" s="22">
        <f t="shared" si="56"/>
        <v>4011</v>
      </c>
      <c r="AH62" s="22">
        <f t="shared" si="57"/>
        <v>4531</v>
      </c>
      <c r="AI62" s="23">
        <f t="shared" si="69"/>
        <v>-0.93159589694656486</v>
      </c>
      <c r="AJ62" s="23">
        <f t="shared" si="58"/>
        <v>-0.8965393901457569</v>
      </c>
      <c r="AK62" s="23">
        <f t="shared" si="59"/>
        <v>-0.81862253426947507</v>
      </c>
      <c r="AL62" s="23">
        <f t="shared" si="60"/>
        <v>2.3413654618473894</v>
      </c>
      <c r="AM62" s="23">
        <f t="shared" si="61"/>
        <v>0.17934782608695651</v>
      </c>
      <c r="AN62" s="23">
        <f t="shared" si="62"/>
        <v>-0.25038699690402477</v>
      </c>
      <c r="AO62" s="23">
        <f t="shared" si="63"/>
        <v>-1.5628213037219823E-2</v>
      </c>
      <c r="AP62" s="23">
        <f t="shared" si="64"/>
        <v>-2.4841437632135307E-2</v>
      </c>
      <c r="AQ62" s="23">
        <f t="shared" si="65"/>
        <v>0.92307692307692313</v>
      </c>
      <c r="AR62" s="23">
        <f t="shared" si="66"/>
        <v>2.962333825701625</v>
      </c>
      <c r="AS62" s="23">
        <f t="shared" si="67"/>
        <v>3.4430091185410334</v>
      </c>
    </row>
    <row r="63" spans="1:45" x14ac:dyDescent="0.25">
      <c r="A63" s="17" t="s">
        <v>57</v>
      </c>
      <c r="B63" s="33">
        <v>2565</v>
      </c>
      <c r="C63" s="33">
        <v>1630</v>
      </c>
      <c r="D63" s="33">
        <v>789</v>
      </c>
      <c r="E63" s="33">
        <v>0</v>
      </c>
      <c r="F63" s="33">
        <v>199</v>
      </c>
      <c r="G63" s="33">
        <v>4997</v>
      </c>
      <c r="H63" s="33">
        <v>14998</v>
      </c>
      <c r="I63" s="33">
        <v>14407</v>
      </c>
      <c r="J63" s="33">
        <v>2753</v>
      </c>
      <c r="K63" s="33">
        <v>1070</v>
      </c>
      <c r="L63" s="33">
        <v>484</v>
      </c>
      <c r="M63" s="34">
        <v>365</v>
      </c>
      <c r="N63" s="34">
        <v>254</v>
      </c>
      <c r="O63" s="34">
        <v>329</v>
      </c>
      <c r="P63" s="34">
        <v>446</v>
      </c>
      <c r="Q63" s="34">
        <v>671</v>
      </c>
      <c r="R63" s="34">
        <v>2111</v>
      </c>
      <c r="S63" s="34">
        <v>8506</v>
      </c>
      <c r="T63" s="34">
        <v>8404</v>
      </c>
      <c r="U63" s="34">
        <v>4239</v>
      </c>
      <c r="V63" s="34">
        <v>3009</v>
      </c>
      <c r="W63" s="34">
        <v>1795</v>
      </c>
      <c r="X63" s="22">
        <f t="shared" si="68"/>
        <v>-2200</v>
      </c>
      <c r="Y63" s="22">
        <f t="shared" si="48"/>
        <v>-1376</v>
      </c>
      <c r="Z63" s="22">
        <f t="shared" si="49"/>
        <v>-460</v>
      </c>
      <c r="AA63" s="22">
        <f t="shared" si="50"/>
        <v>446</v>
      </c>
      <c r="AB63" s="22">
        <f t="shared" si="51"/>
        <v>472</v>
      </c>
      <c r="AC63" s="22">
        <f t="shared" si="52"/>
        <v>-2886</v>
      </c>
      <c r="AD63" s="22">
        <f t="shared" si="53"/>
        <v>-6492</v>
      </c>
      <c r="AE63" s="22">
        <f t="shared" si="54"/>
        <v>-6003</v>
      </c>
      <c r="AF63" s="22">
        <f t="shared" si="55"/>
        <v>1486</v>
      </c>
      <c r="AG63" s="22">
        <f t="shared" si="56"/>
        <v>1939</v>
      </c>
      <c r="AH63" s="22">
        <f t="shared" si="57"/>
        <v>1311</v>
      </c>
      <c r="AI63" s="23">
        <f t="shared" si="69"/>
        <v>-0.85769980506822607</v>
      </c>
      <c r="AJ63" s="23">
        <f t="shared" si="58"/>
        <v>-0.84417177914110431</v>
      </c>
      <c r="AK63" s="23">
        <f t="shared" si="59"/>
        <v>-0.58301647655259825</v>
      </c>
      <c r="AL63" s="23" t="e">
        <f t="shared" si="60"/>
        <v>#DIV/0!</v>
      </c>
      <c r="AM63" s="23">
        <f t="shared" si="61"/>
        <v>2.3718592964824121</v>
      </c>
      <c r="AN63" s="23">
        <f t="shared" si="62"/>
        <v>-0.5775465279167501</v>
      </c>
      <c r="AO63" s="23">
        <f t="shared" si="63"/>
        <v>-0.43285771436191495</v>
      </c>
      <c r="AP63" s="23">
        <f t="shared" si="64"/>
        <v>-0.41667245089192756</v>
      </c>
      <c r="AQ63" s="23">
        <f t="shared" si="65"/>
        <v>0.53977479113694149</v>
      </c>
      <c r="AR63" s="23">
        <f t="shared" si="66"/>
        <v>1.8121495327102803</v>
      </c>
      <c r="AS63" s="23">
        <f t="shared" si="67"/>
        <v>2.7086776859504131</v>
      </c>
    </row>
    <row r="64" spans="1:45" x14ac:dyDescent="0.25">
      <c r="A64" s="17" t="s">
        <v>47</v>
      </c>
      <c r="B64" s="33">
        <v>7535</v>
      </c>
      <c r="C64" s="33">
        <v>6456</v>
      </c>
      <c r="D64" s="33">
        <v>1974</v>
      </c>
      <c r="E64" s="33">
        <v>49</v>
      </c>
      <c r="F64" s="33">
        <v>574</v>
      </c>
      <c r="G64" s="33">
        <v>2800</v>
      </c>
      <c r="H64" s="33">
        <v>8258</v>
      </c>
      <c r="I64" s="33">
        <v>5845</v>
      </c>
      <c r="J64" s="33">
        <v>2307</v>
      </c>
      <c r="K64" s="33">
        <v>583</v>
      </c>
      <c r="L64" s="33">
        <v>880</v>
      </c>
      <c r="M64" s="34">
        <v>276</v>
      </c>
      <c r="N64" s="34">
        <v>250</v>
      </c>
      <c r="O64" s="34">
        <v>380</v>
      </c>
      <c r="P64" s="34">
        <v>696</v>
      </c>
      <c r="Q64" s="34">
        <v>942</v>
      </c>
      <c r="R64" s="34">
        <v>1356</v>
      </c>
      <c r="S64" s="34">
        <v>3902</v>
      </c>
      <c r="T64" s="34">
        <v>4383</v>
      </c>
      <c r="U64" s="34">
        <v>2322</v>
      </c>
      <c r="V64" s="34">
        <v>2646</v>
      </c>
      <c r="W64" s="34">
        <v>2661</v>
      </c>
      <c r="X64" s="22">
        <f t="shared" si="68"/>
        <v>-7259</v>
      </c>
      <c r="Y64" s="22">
        <f t="shared" si="48"/>
        <v>-6206</v>
      </c>
      <c r="Z64" s="22">
        <f t="shared" si="49"/>
        <v>-1594</v>
      </c>
      <c r="AA64" s="22">
        <f t="shared" si="50"/>
        <v>647</v>
      </c>
      <c r="AB64" s="22">
        <f t="shared" si="51"/>
        <v>368</v>
      </c>
      <c r="AC64" s="22">
        <f t="shared" si="52"/>
        <v>-1444</v>
      </c>
      <c r="AD64" s="22">
        <f t="shared" si="53"/>
        <v>-4356</v>
      </c>
      <c r="AE64" s="22">
        <f t="shared" si="54"/>
        <v>-1462</v>
      </c>
      <c r="AF64" s="22">
        <f t="shared" si="55"/>
        <v>15</v>
      </c>
      <c r="AG64" s="22">
        <f t="shared" si="56"/>
        <v>2063</v>
      </c>
      <c r="AH64" s="22">
        <f t="shared" si="57"/>
        <v>1781</v>
      </c>
      <c r="AI64" s="23">
        <f t="shared" si="69"/>
        <v>-0.96337093563370935</v>
      </c>
      <c r="AJ64" s="23">
        <f t="shared" si="58"/>
        <v>-0.96127633209417596</v>
      </c>
      <c r="AK64" s="23">
        <f t="shared" si="59"/>
        <v>-0.80749746707193515</v>
      </c>
      <c r="AL64" s="23">
        <f t="shared" si="60"/>
        <v>13.204081632653061</v>
      </c>
      <c r="AM64" s="23">
        <f t="shared" si="61"/>
        <v>0.64111498257839716</v>
      </c>
      <c r="AN64" s="23">
        <f t="shared" si="62"/>
        <v>-0.51571428571428568</v>
      </c>
      <c r="AO64" s="23">
        <f t="shared" si="63"/>
        <v>-0.52748849600387504</v>
      </c>
      <c r="AP64" s="23">
        <f t="shared" si="64"/>
        <v>-0.25012831479897346</v>
      </c>
      <c r="AQ64" s="23">
        <f t="shared" si="65"/>
        <v>6.5019505851755524E-3</v>
      </c>
      <c r="AR64" s="23">
        <f t="shared" si="66"/>
        <v>3.5385934819897082</v>
      </c>
      <c r="AS64" s="23">
        <f t="shared" si="67"/>
        <v>2.0238636363636364</v>
      </c>
    </row>
    <row r="65" spans="1:45" x14ac:dyDescent="0.25">
      <c r="A65" s="17" t="s">
        <v>59</v>
      </c>
      <c r="B65" s="33">
        <v>1944</v>
      </c>
      <c r="C65" s="33">
        <v>2024</v>
      </c>
      <c r="D65" s="33">
        <v>324</v>
      </c>
      <c r="E65" s="33">
        <v>0</v>
      </c>
      <c r="F65" s="33">
        <v>483</v>
      </c>
      <c r="G65" s="33">
        <v>1052</v>
      </c>
      <c r="H65" s="33">
        <v>1969</v>
      </c>
      <c r="I65" s="33">
        <v>2025</v>
      </c>
      <c r="J65" s="33">
        <v>1460</v>
      </c>
      <c r="K65" s="33">
        <v>1497</v>
      </c>
      <c r="L65" s="33">
        <v>1721</v>
      </c>
      <c r="M65" s="34">
        <v>2462</v>
      </c>
      <c r="N65" s="34">
        <v>2159</v>
      </c>
      <c r="O65" s="34">
        <v>44</v>
      </c>
      <c r="P65" s="34">
        <v>48</v>
      </c>
      <c r="Q65" s="34">
        <v>431</v>
      </c>
      <c r="R65" s="34">
        <v>2308</v>
      </c>
      <c r="S65" s="34">
        <v>2308</v>
      </c>
      <c r="T65" s="34">
        <v>3117</v>
      </c>
      <c r="U65" s="34">
        <v>1862</v>
      </c>
      <c r="V65" s="34">
        <v>1730</v>
      </c>
      <c r="W65" s="34">
        <v>1773</v>
      </c>
      <c r="X65" s="22">
        <f t="shared" si="68"/>
        <v>518</v>
      </c>
      <c r="Y65" s="22">
        <f t="shared" si="48"/>
        <v>135</v>
      </c>
      <c r="Z65" s="22">
        <f t="shared" si="49"/>
        <v>-280</v>
      </c>
      <c r="AA65" s="22">
        <f t="shared" si="50"/>
        <v>48</v>
      </c>
      <c r="AB65" s="22">
        <f t="shared" si="51"/>
        <v>-52</v>
      </c>
      <c r="AC65" s="22">
        <f t="shared" si="52"/>
        <v>1256</v>
      </c>
      <c r="AD65" s="22">
        <f t="shared" si="53"/>
        <v>339</v>
      </c>
      <c r="AE65" s="22">
        <f t="shared" si="54"/>
        <v>1092</v>
      </c>
      <c r="AF65" s="22">
        <f t="shared" si="55"/>
        <v>402</v>
      </c>
      <c r="AG65" s="22">
        <f t="shared" si="56"/>
        <v>233</v>
      </c>
      <c r="AH65" s="22">
        <f t="shared" si="57"/>
        <v>52</v>
      </c>
      <c r="AI65" s="23">
        <f t="shared" si="69"/>
        <v>0.26646090534979422</v>
      </c>
      <c r="AJ65" s="23">
        <f t="shared" si="58"/>
        <v>6.6699604743083007E-2</v>
      </c>
      <c r="AK65" s="23">
        <f t="shared" si="59"/>
        <v>-0.86419753086419748</v>
      </c>
      <c r="AL65" s="23" t="e">
        <f t="shared" si="60"/>
        <v>#DIV/0!</v>
      </c>
      <c r="AM65" s="23">
        <f t="shared" si="61"/>
        <v>-0.10766045548654245</v>
      </c>
      <c r="AN65" s="23">
        <f t="shared" si="62"/>
        <v>1.1939163498098859</v>
      </c>
      <c r="AO65" s="23">
        <f t="shared" si="63"/>
        <v>0.17216861350939563</v>
      </c>
      <c r="AP65" s="23">
        <f t="shared" si="64"/>
        <v>0.53925925925925922</v>
      </c>
      <c r="AQ65" s="23">
        <f t="shared" si="65"/>
        <v>0.27534246575342464</v>
      </c>
      <c r="AR65" s="23">
        <f t="shared" si="66"/>
        <v>0.15564462257849032</v>
      </c>
      <c r="AS65" s="23">
        <f t="shared" si="67"/>
        <v>3.0214991284137131E-2</v>
      </c>
    </row>
    <row r="66" spans="1:45" x14ac:dyDescent="0.25">
      <c r="A66" s="17" t="s">
        <v>53</v>
      </c>
      <c r="B66" s="33">
        <v>4412</v>
      </c>
      <c r="C66" s="33">
        <v>2537</v>
      </c>
      <c r="D66" s="33">
        <v>2091</v>
      </c>
      <c r="E66" s="33">
        <v>208</v>
      </c>
      <c r="F66" s="33">
        <v>323</v>
      </c>
      <c r="G66" s="33">
        <v>1620</v>
      </c>
      <c r="H66" s="33">
        <v>4460</v>
      </c>
      <c r="I66" s="33">
        <v>4346</v>
      </c>
      <c r="J66" s="33">
        <v>2353</v>
      </c>
      <c r="K66" s="33">
        <v>1498</v>
      </c>
      <c r="L66" s="33">
        <v>1553</v>
      </c>
      <c r="M66" s="34">
        <v>484</v>
      </c>
      <c r="N66" s="34">
        <v>405</v>
      </c>
      <c r="O66" s="34">
        <v>560</v>
      </c>
      <c r="P66" s="34">
        <v>1062</v>
      </c>
      <c r="Q66" s="34">
        <v>1621</v>
      </c>
      <c r="R66" s="34">
        <v>1001</v>
      </c>
      <c r="S66" s="34">
        <v>2591</v>
      </c>
      <c r="T66" s="34">
        <v>3030</v>
      </c>
      <c r="U66" s="34">
        <v>1923</v>
      </c>
      <c r="V66" s="34">
        <v>1822</v>
      </c>
      <c r="W66" s="34">
        <v>1117</v>
      </c>
      <c r="X66" s="22">
        <f t="shared" si="68"/>
        <v>-3928</v>
      </c>
      <c r="Y66" s="22">
        <f t="shared" si="48"/>
        <v>-2132</v>
      </c>
      <c r="Z66" s="22">
        <f t="shared" si="49"/>
        <v>-1531</v>
      </c>
      <c r="AA66" s="22">
        <f t="shared" si="50"/>
        <v>854</v>
      </c>
      <c r="AB66" s="22">
        <f t="shared" si="51"/>
        <v>1298</v>
      </c>
      <c r="AC66" s="22">
        <f t="shared" si="52"/>
        <v>-619</v>
      </c>
      <c r="AD66" s="22">
        <f t="shared" si="53"/>
        <v>-1869</v>
      </c>
      <c r="AE66" s="22">
        <f t="shared" si="54"/>
        <v>-1316</v>
      </c>
      <c r="AF66" s="22">
        <f t="shared" si="55"/>
        <v>-430</v>
      </c>
      <c r="AG66" s="22">
        <f t="shared" si="56"/>
        <v>324</v>
      </c>
      <c r="AH66" s="22">
        <f t="shared" si="57"/>
        <v>-436</v>
      </c>
      <c r="AI66" s="23">
        <f t="shared" si="69"/>
        <v>-0.89029918404351771</v>
      </c>
      <c r="AJ66" s="23">
        <f t="shared" si="58"/>
        <v>-0.84036263303113912</v>
      </c>
      <c r="AK66" s="23">
        <f t="shared" si="59"/>
        <v>-0.73218555714968914</v>
      </c>
      <c r="AL66" s="23">
        <f t="shared" si="60"/>
        <v>4.1057692307692308</v>
      </c>
      <c r="AM66" s="23">
        <f t="shared" si="61"/>
        <v>4.0185758513931891</v>
      </c>
      <c r="AN66" s="23">
        <f t="shared" si="62"/>
        <v>-0.38209876543209875</v>
      </c>
      <c r="AO66" s="23">
        <f t="shared" si="63"/>
        <v>-0.41905829596412558</v>
      </c>
      <c r="AP66" s="23">
        <f t="shared" si="64"/>
        <v>-0.30280717901518639</v>
      </c>
      <c r="AQ66" s="23">
        <f t="shared" si="65"/>
        <v>-0.18274543136421589</v>
      </c>
      <c r="AR66" s="23">
        <f t="shared" si="66"/>
        <v>0.21628838451268359</v>
      </c>
      <c r="AS66" s="23">
        <f t="shared" si="67"/>
        <v>-0.28074694140373468</v>
      </c>
    </row>
    <row r="67" spans="1:45" x14ac:dyDescent="0.25">
      <c r="A67" s="17" t="s">
        <v>61</v>
      </c>
      <c r="B67" s="33">
        <v>2803</v>
      </c>
      <c r="C67" s="33">
        <v>1710</v>
      </c>
      <c r="D67" s="33">
        <v>987</v>
      </c>
      <c r="E67" s="33">
        <v>120</v>
      </c>
      <c r="F67" s="33">
        <v>180</v>
      </c>
      <c r="G67" s="33">
        <v>845</v>
      </c>
      <c r="H67" s="33">
        <v>1502</v>
      </c>
      <c r="I67" s="33">
        <v>1905</v>
      </c>
      <c r="J67" s="33">
        <v>575</v>
      </c>
      <c r="K67" s="33">
        <v>426</v>
      </c>
      <c r="L67" s="33">
        <v>512</v>
      </c>
      <c r="M67" s="34">
        <v>573</v>
      </c>
      <c r="N67" s="34">
        <v>245</v>
      </c>
      <c r="O67" s="34">
        <v>183</v>
      </c>
      <c r="P67" s="34">
        <v>394</v>
      </c>
      <c r="Q67" s="34">
        <v>575</v>
      </c>
      <c r="R67" s="34">
        <v>700</v>
      </c>
      <c r="S67" s="34">
        <v>1354</v>
      </c>
      <c r="T67" s="34">
        <v>1899</v>
      </c>
      <c r="U67" s="34">
        <v>1589</v>
      </c>
      <c r="V67" s="34">
        <v>1806</v>
      </c>
      <c r="W67" s="34">
        <v>1826</v>
      </c>
      <c r="X67" s="22">
        <f t="shared" si="68"/>
        <v>-2230</v>
      </c>
      <c r="Y67" s="22">
        <f t="shared" si="48"/>
        <v>-1465</v>
      </c>
      <c r="Z67" s="22">
        <f t="shared" si="49"/>
        <v>-804</v>
      </c>
      <c r="AA67" s="22">
        <f t="shared" si="50"/>
        <v>274</v>
      </c>
      <c r="AB67" s="22">
        <f t="shared" si="51"/>
        <v>395</v>
      </c>
      <c r="AC67" s="22">
        <f t="shared" si="52"/>
        <v>-145</v>
      </c>
      <c r="AD67" s="22">
        <f t="shared" si="53"/>
        <v>-148</v>
      </c>
      <c r="AE67" s="22">
        <f t="shared" si="54"/>
        <v>-6</v>
      </c>
      <c r="AF67" s="22">
        <f t="shared" si="55"/>
        <v>1014</v>
      </c>
      <c r="AG67" s="22">
        <f t="shared" si="56"/>
        <v>1380</v>
      </c>
      <c r="AH67" s="22">
        <f t="shared" si="57"/>
        <v>1314</v>
      </c>
      <c r="AI67" s="23">
        <f t="shared" si="69"/>
        <v>-0.79557616839100964</v>
      </c>
      <c r="AJ67" s="23">
        <f t="shared" si="58"/>
        <v>-0.85672514619883045</v>
      </c>
      <c r="AK67" s="23">
        <f t="shared" si="59"/>
        <v>-0.81458966565349544</v>
      </c>
      <c r="AL67" s="23">
        <f t="shared" si="60"/>
        <v>2.2833333333333332</v>
      </c>
      <c r="AM67" s="23">
        <f t="shared" si="61"/>
        <v>2.1944444444444446</v>
      </c>
      <c r="AN67" s="23">
        <f t="shared" si="62"/>
        <v>-0.17159763313609466</v>
      </c>
      <c r="AO67" s="23">
        <f t="shared" si="63"/>
        <v>-9.8535286284953394E-2</v>
      </c>
      <c r="AP67" s="23">
        <f t="shared" si="64"/>
        <v>-3.1496062992125984E-3</v>
      </c>
      <c r="AQ67" s="23">
        <f t="shared" si="65"/>
        <v>1.7634782608695652</v>
      </c>
      <c r="AR67" s="23">
        <f t="shared" si="66"/>
        <v>3.23943661971831</v>
      </c>
      <c r="AS67" s="23">
        <f t="shared" si="67"/>
        <v>2.56640625</v>
      </c>
    </row>
    <row r="68" spans="1:45" x14ac:dyDescent="0.25">
      <c r="A68" s="17" t="s">
        <v>60</v>
      </c>
      <c r="B68" s="33">
        <v>717</v>
      </c>
      <c r="C68" s="33">
        <v>630</v>
      </c>
      <c r="D68" s="33">
        <v>448</v>
      </c>
      <c r="E68" s="33">
        <v>51</v>
      </c>
      <c r="F68" s="33">
        <v>163</v>
      </c>
      <c r="G68" s="33">
        <v>777</v>
      </c>
      <c r="H68" s="33">
        <v>1761</v>
      </c>
      <c r="I68" s="33">
        <v>1787</v>
      </c>
      <c r="J68" s="33">
        <v>945</v>
      </c>
      <c r="K68" s="33">
        <v>585</v>
      </c>
      <c r="L68" s="33">
        <v>541</v>
      </c>
      <c r="M68" s="34">
        <v>586</v>
      </c>
      <c r="N68" s="34">
        <v>495</v>
      </c>
      <c r="O68" s="34">
        <v>741</v>
      </c>
      <c r="P68" s="34">
        <v>829</v>
      </c>
      <c r="Q68" s="34">
        <v>1009</v>
      </c>
      <c r="R68" s="34">
        <v>869</v>
      </c>
      <c r="S68" s="34">
        <v>1694</v>
      </c>
      <c r="T68" s="34">
        <v>1407</v>
      </c>
      <c r="U68" s="34">
        <v>1066</v>
      </c>
      <c r="V68" s="34">
        <v>751</v>
      </c>
      <c r="W68" s="34">
        <v>818</v>
      </c>
      <c r="X68" s="22">
        <f t="shared" si="68"/>
        <v>-131</v>
      </c>
      <c r="Y68" s="22">
        <f t="shared" si="48"/>
        <v>-135</v>
      </c>
      <c r="Z68" s="22">
        <f t="shared" si="49"/>
        <v>293</v>
      </c>
      <c r="AA68" s="22">
        <f t="shared" si="50"/>
        <v>778</v>
      </c>
      <c r="AB68" s="22">
        <f t="shared" si="51"/>
        <v>846</v>
      </c>
      <c r="AC68" s="22">
        <f t="shared" si="52"/>
        <v>92</v>
      </c>
      <c r="AD68" s="22">
        <f t="shared" si="53"/>
        <v>-67</v>
      </c>
      <c r="AE68" s="22">
        <f t="shared" si="54"/>
        <v>-380</v>
      </c>
      <c r="AF68" s="22">
        <f t="shared" si="55"/>
        <v>121</v>
      </c>
      <c r="AG68" s="22">
        <f t="shared" si="56"/>
        <v>166</v>
      </c>
      <c r="AH68" s="22">
        <f t="shared" si="57"/>
        <v>277</v>
      </c>
      <c r="AI68" s="23">
        <f t="shared" si="69"/>
        <v>-0.18270571827057183</v>
      </c>
      <c r="AJ68" s="23">
        <f t="shared" si="58"/>
        <v>-0.21428571428571427</v>
      </c>
      <c r="AK68" s="23">
        <f t="shared" si="59"/>
        <v>0.6540178571428571</v>
      </c>
      <c r="AL68" s="23">
        <f t="shared" si="60"/>
        <v>15.254901960784315</v>
      </c>
      <c r="AM68" s="23">
        <f t="shared" si="61"/>
        <v>5.1901840490797548</v>
      </c>
      <c r="AN68" s="23">
        <f t="shared" si="62"/>
        <v>0.11840411840411841</v>
      </c>
      <c r="AO68" s="23">
        <f t="shared" si="63"/>
        <v>-3.8046564452015902E-2</v>
      </c>
      <c r="AP68" s="23">
        <f t="shared" si="64"/>
        <v>-0.21264689423614996</v>
      </c>
      <c r="AQ68" s="23">
        <f t="shared" si="65"/>
        <v>0.12804232804232804</v>
      </c>
      <c r="AR68" s="23">
        <f t="shared" si="66"/>
        <v>0.28376068376068375</v>
      </c>
      <c r="AS68" s="23">
        <f t="shared" si="67"/>
        <v>0.51201478743068396</v>
      </c>
    </row>
    <row r="69" spans="1:45" x14ac:dyDescent="0.25">
      <c r="A69" s="17" t="s">
        <v>52</v>
      </c>
      <c r="B69" s="33">
        <v>1277</v>
      </c>
      <c r="C69" s="33">
        <v>1183</v>
      </c>
      <c r="D69" s="33">
        <v>972</v>
      </c>
      <c r="E69" s="33">
        <v>87</v>
      </c>
      <c r="F69" s="33">
        <v>112</v>
      </c>
      <c r="G69" s="33">
        <v>899</v>
      </c>
      <c r="H69" s="33">
        <v>3848</v>
      </c>
      <c r="I69" s="33">
        <v>3148</v>
      </c>
      <c r="J69" s="33">
        <v>1194</v>
      </c>
      <c r="K69" s="33">
        <v>434</v>
      </c>
      <c r="L69" s="33">
        <v>114</v>
      </c>
      <c r="M69" s="34">
        <v>86</v>
      </c>
      <c r="N69" s="34">
        <v>171</v>
      </c>
      <c r="O69" s="34">
        <v>65</v>
      </c>
      <c r="P69" s="34">
        <v>107</v>
      </c>
      <c r="Q69" s="34">
        <v>112</v>
      </c>
      <c r="R69" s="34">
        <v>482</v>
      </c>
      <c r="S69" s="34">
        <v>1344</v>
      </c>
      <c r="T69" s="34">
        <v>1776</v>
      </c>
      <c r="U69" s="34">
        <v>1904</v>
      </c>
      <c r="V69" s="34">
        <v>2526</v>
      </c>
      <c r="W69" s="34">
        <v>1310</v>
      </c>
      <c r="X69" s="22">
        <f t="shared" si="68"/>
        <v>-1191</v>
      </c>
      <c r="Y69" s="22">
        <f t="shared" si="48"/>
        <v>-1012</v>
      </c>
      <c r="Z69" s="22">
        <f t="shared" si="49"/>
        <v>-907</v>
      </c>
      <c r="AA69" s="22">
        <f t="shared" si="50"/>
        <v>20</v>
      </c>
      <c r="AB69" s="22">
        <f t="shared" si="51"/>
        <v>0</v>
      </c>
      <c r="AC69" s="22">
        <f t="shared" si="52"/>
        <v>-417</v>
      </c>
      <c r="AD69" s="22">
        <f t="shared" si="53"/>
        <v>-2504</v>
      </c>
      <c r="AE69" s="22">
        <f t="shared" si="54"/>
        <v>-1372</v>
      </c>
      <c r="AF69" s="22">
        <f t="shared" si="55"/>
        <v>710</v>
      </c>
      <c r="AG69" s="22">
        <f t="shared" si="56"/>
        <v>2092</v>
      </c>
      <c r="AH69" s="22">
        <f t="shared" si="57"/>
        <v>1196</v>
      </c>
      <c r="AI69" s="23">
        <f t="shared" si="69"/>
        <v>-0.93265465935786995</v>
      </c>
      <c r="AJ69" s="23">
        <f t="shared" si="58"/>
        <v>-0.85545224006762466</v>
      </c>
      <c r="AK69" s="23">
        <f t="shared" si="59"/>
        <v>-0.9331275720164609</v>
      </c>
      <c r="AL69" s="23">
        <f t="shared" si="60"/>
        <v>0.22988505747126436</v>
      </c>
      <c r="AM69" s="23">
        <f t="shared" si="61"/>
        <v>0</v>
      </c>
      <c r="AN69" s="23">
        <f t="shared" si="62"/>
        <v>-0.4638487208008899</v>
      </c>
      <c r="AO69" s="23">
        <f t="shared" si="63"/>
        <v>-0.65072765072765071</v>
      </c>
      <c r="AP69" s="23">
        <f t="shared" si="64"/>
        <v>-0.43583227445997458</v>
      </c>
      <c r="AQ69" s="23">
        <f t="shared" si="65"/>
        <v>0.59463986599664986</v>
      </c>
      <c r="AR69" s="23">
        <f t="shared" si="66"/>
        <v>4.8202764976958523</v>
      </c>
      <c r="AS69" s="23">
        <f t="shared" si="67"/>
        <v>10.491228070175438</v>
      </c>
    </row>
    <row r="70" spans="1:45" x14ac:dyDescent="0.25">
      <c r="A70" s="17" t="s">
        <v>50</v>
      </c>
      <c r="B70" s="33">
        <v>229</v>
      </c>
      <c r="C70" s="33">
        <v>278</v>
      </c>
      <c r="D70" s="33">
        <v>158</v>
      </c>
      <c r="E70" s="33">
        <v>112</v>
      </c>
      <c r="F70" s="33">
        <v>98</v>
      </c>
      <c r="G70" s="33">
        <v>312</v>
      </c>
      <c r="H70" s="33">
        <v>967</v>
      </c>
      <c r="I70" s="33">
        <v>1028</v>
      </c>
      <c r="J70" s="33">
        <v>1172</v>
      </c>
      <c r="K70" s="33">
        <v>984</v>
      </c>
      <c r="L70" s="33">
        <v>1166</v>
      </c>
      <c r="M70" s="34">
        <v>763</v>
      </c>
      <c r="N70" s="35" t="s">
        <v>25</v>
      </c>
      <c r="O70" s="34">
        <v>812</v>
      </c>
      <c r="P70" s="34">
        <v>806</v>
      </c>
      <c r="Q70" s="34">
        <v>132</v>
      </c>
      <c r="R70" s="34">
        <v>252</v>
      </c>
      <c r="S70" s="34">
        <v>1270</v>
      </c>
      <c r="T70" s="34">
        <v>665</v>
      </c>
      <c r="U70" s="34">
        <v>871</v>
      </c>
      <c r="V70" s="34">
        <v>409</v>
      </c>
      <c r="W70" s="34">
        <v>349</v>
      </c>
      <c r="X70" s="22">
        <f t="shared" si="68"/>
        <v>534</v>
      </c>
      <c r="Y70" s="22" t="e">
        <f t="shared" si="48"/>
        <v>#VALUE!</v>
      </c>
      <c r="Z70" s="22">
        <f t="shared" si="49"/>
        <v>654</v>
      </c>
      <c r="AA70" s="22">
        <f t="shared" si="50"/>
        <v>694</v>
      </c>
      <c r="AB70" s="22">
        <f t="shared" si="51"/>
        <v>34</v>
      </c>
      <c r="AC70" s="22">
        <f t="shared" si="52"/>
        <v>-60</v>
      </c>
      <c r="AD70" s="22">
        <f t="shared" si="53"/>
        <v>303</v>
      </c>
      <c r="AE70" s="22">
        <f t="shared" si="54"/>
        <v>-363</v>
      </c>
      <c r="AF70" s="22">
        <f t="shared" si="55"/>
        <v>-301</v>
      </c>
      <c r="AG70" s="22">
        <f t="shared" si="56"/>
        <v>-575</v>
      </c>
      <c r="AH70" s="22">
        <f t="shared" si="57"/>
        <v>-817</v>
      </c>
      <c r="AI70" s="23">
        <f t="shared" si="69"/>
        <v>2.3318777292576418</v>
      </c>
      <c r="AJ70" s="23" t="e">
        <f t="shared" si="58"/>
        <v>#VALUE!</v>
      </c>
      <c r="AK70" s="23">
        <f t="shared" si="59"/>
        <v>4.1392405063291138</v>
      </c>
      <c r="AL70" s="23">
        <f t="shared" si="60"/>
        <v>6.1964285714285712</v>
      </c>
      <c r="AM70" s="23">
        <f t="shared" si="61"/>
        <v>0.34693877551020408</v>
      </c>
      <c r="AN70" s="23">
        <f t="shared" si="62"/>
        <v>-0.19230769230769232</v>
      </c>
      <c r="AO70" s="23">
        <f t="shared" si="63"/>
        <v>0.31334022750775592</v>
      </c>
      <c r="AP70" s="23">
        <f t="shared" si="64"/>
        <v>-0.35311284046692609</v>
      </c>
      <c r="AQ70" s="23">
        <f t="shared" si="65"/>
        <v>-0.25682593856655289</v>
      </c>
      <c r="AR70" s="23">
        <f t="shared" si="66"/>
        <v>-0.58434959349593496</v>
      </c>
      <c r="AS70" s="23">
        <f t="shared" si="67"/>
        <v>-0.70068610634648365</v>
      </c>
    </row>
    <row r="71" spans="1:45" x14ac:dyDescent="0.25">
      <c r="A71" s="17" t="s">
        <v>54</v>
      </c>
      <c r="B71" s="33">
        <v>1084</v>
      </c>
      <c r="C71" s="33">
        <v>429</v>
      </c>
      <c r="D71" s="33">
        <v>293</v>
      </c>
      <c r="E71" s="33">
        <v>372</v>
      </c>
      <c r="F71" s="33">
        <v>136</v>
      </c>
      <c r="G71" s="33">
        <v>353</v>
      </c>
      <c r="H71" s="33">
        <v>722</v>
      </c>
      <c r="I71" s="33">
        <v>548</v>
      </c>
      <c r="J71" s="33">
        <v>261</v>
      </c>
      <c r="K71" s="33">
        <v>203</v>
      </c>
      <c r="L71" s="33">
        <v>280</v>
      </c>
      <c r="M71" s="34">
        <v>222</v>
      </c>
      <c r="N71" s="34">
        <v>288</v>
      </c>
      <c r="O71" s="34">
        <v>333</v>
      </c>
      <c r="P71" s="34">
        <v>255</v>
      </c>
      <c r="Q71" s="34">
        <v>325</v>
      </c>
      <c r="R71" s="34">
        <v>269</v>
      </c>
      <c r="S71" s="34">
        <v>731</v>
      </c>
      <c r="T71" s="34">
        <v>862</v>
      </c>
      <c r="U71" s="34">
        <v>583</v>
      </c>
      <c r="V71" s="34">
        <v>515</v>
      </c>
      <c r="W71" s="34">
        <v>494</v>
      </c>
      <c r="X71" s="22">
        <f t="shared" si="68"/>
        <v>-862</v>
      </c>
      <c r="Y71" s="22">
        <f t="shared" si="48"/>
        <v>-141</v>
      </c>
      <c r="Z71" s="22">
        <f t="shared" si="49"/>
        <v>40</v>
      </c>
      <c r="AA71" s="22">
        <f t="shared" si="50"/>
        <v>-117</v>
      </c>
      <c r="AB71" s="22">
        <f t="shared" si="51"/>
        <v>189</v>
      </c>
      <c r="AC71" s="22">
        <f t="shared" si="52"/>
        <v>-84</v>
      </c>
      <c r="AD71" s="22">
        <f t="shared" si="53"/>
        <v>9</v>
      </c>
      <c r="AE71" s="22">
        <f t="shared" si="54"/>
        <v>314</v>
      </c>
      <c r="AF71" s="22">
        <f t="shared" si="55"/>
        <v>322</v>
      </c>
      <c r="AG71" s="22">
        <f t="shared" si="56"/>
        <v>312</v>
      </c>
      <c r="AH71" s="22">
        <f t="shared" si="57"/>
        <v>214</v>
      </c>
      <c r="AI71" s="23">
        <f t="shared" si="69"/>
        <v>-0.79520295202952029</v>
      </c>
      <c r="AJ71" s="23">
        <f t="shared" si="58"/>
        <v>-0.32867132867132864</v>
      </c>
      <c r="AK71" s="23">
        <f t="shared" si="59"/>
        <v>0.13651877133105803</v>
      </c>
      <c r="AL71" s="23">
        <f t="shared" si="60"/>
        <v>-0.31451612903225806</v>
      </c>
      <c r="AM71" s="23">
        <f t="shared" si="61"/>
        <v>1.3897058823529411</v>
      </c>
      <c r="AN71" s="23">
        <f t="shared" si="62"/>
        <v>-0.23796033994334279</v>
      </c>
      <c r="AO71" s="23">
        <f t="shared" si="63"/>
        <v>1.2465373961218837E-2</v>
      </c>
      <c r="AP71" s="23">
        <f t="shared" si="64"/>
        <v>0.57299270072992703</v>
      </c>
      <c r="AQ71" s="23">
        <f t="shared" si="65"/>
        <v>1.2337164750957854</v>
      </c>
      <c r="AR71" s="23">
        <f t="shared" si="66"/>
        <v>1.5369458128078817</v>
      </c>
      <c r="AS71" s="23">
        <f t="shared" si="67"/>
        <v>0.76428571428571423</v>
      </c>
    </row>
    <row r="72" spans="1:45" x14ac:dyDescent="0.25">
      <c r="A72" s="17" t="s">
        <v>51</v>
      </c>
      <c r="B72" s="33">
        <v>283</v>
      </c>
      <c r="C72" s="33">
        <v>463</v>
      </c>
      <c r="D72" s="33">
        <v>157</v>
      </c>
      <c r="E72" s="33">
        <v>88</v>
      </c>
      <c r="F72" s="33">
        <v>244</v>
      </c>
      <c r="G72" s="33">
        <v>451</v>
      </c>
      <c r="H72" s="33">
        <v>731</v>
      </c>
      <c r="I72" s="33">
        <v>380</v>
      </c>
      <c r="J72" s="33">
        <v>186</v>
      </c>
      <c r="K72" s="33">
        <v>245</v>
      </c>
      <c r="L72" s="33">
        <v>201</v>
      </c>
      <c r="M72" s="34">
        <v>106</v>
      </c>
      <c r="N72" s="34">
        <v>218</v>
      </c>
      <c r="O72" s="34">
        <v>155</v>
      </c>
      <c r="P72" s="34">
        <v>203</v>
      </c>
      <c r="Q72" s="34">
        <v>355</v>
      </c>
      <c r="R72" s="34">
        <v>453</v>
      </c>
      <c r="S72" s="34">
        <v>422</v>
      </c>
      <c r="T72" s="34">
        <v>333</v>
      </c>
      <c r="U72" s="34">
        <v>625</v>
      </c>
      <c r="V72" s="34">
        <v>836</v>
      </c>
      <c r="W72" s="34">
        <v>749</v>
      </c>
      <c r="X72" s="22">
        <f t="shared" si="68"/>
        <v>-177</v>
      </c>
      <c r="Y72" s="22">
        <f t="shared" si="48"/>
        <v>-245</v>
      </c>
      <c r="Z72" s="22">
        <f t="shared" si="49"/>
        <v>-2</v>
      </c>
      <c r="AA72" s="22">
        <f t="shared" si="50"/>
        <v>115</v>
      </c>
      <c r="AB72" s="22">
        <f t="shared" si="51"/>
        <v>111</v>
      </c>
      <c r="AC72" s="22">
        <f t="shared" si="52"/>
        <v>2</v>
      </c>
      <c r="AD72" s="22">
        <f t="shared" si="53"/>
        <v>-309</v>
      </c>
      <c r="AE72" s="22">
        <f t="shared" si="54"/>
        <v>-47</v>
      </c>
      <c r="AF72" s="22">
        <f t="shared" si="55"/>
        <v>439</v>
      </c>
      <c r="AG72" s="22">
        <f t="shared" si="56"/>
        <v>591</v>
      </c>
      <c r="AH72" s="22">
        <f t="shared" si="57"/>
        <v>548</v>
      </c>
      <c r="AI72" s="23">
        <f t="shared" si="69"/>
        <v>-0.62544169611307421</v>
      </c>
      <c r="AJ72" s="23">
        <f t="shared" si="58"/>
        <v>-0.52915766738660908</v>
      </c>
      <c r="AK72" s="23">
        <f t="shared" si="59"/>
        <v>-1.2738853503184714E-2</v>
      </c>
      <c r="AL72" s="23">
        <f t="shared" si="60"/>
        <v>1.3068181818181819</v>
      </c>
      <c r="AM72" s="23">
        <f t="shared" si="61"/>
        <v>0.45491803278688525</v>
      </c>
      <c r="AN72" s="23">
        <f t="shared" si="62"/>
        <v>4.434589800443459E-3</v>
      </c>
      <c r="AO72" s="23">
        <f t="shared" si="63"/>
        <v>-0.42270861833105333</v>
      </c>
      <c r="AP72" s="23">
        <f t="shared" si="64"/>
        <v>-0.12368421052631579</v>
      </c>
      <c r="AQ72" s="23">
        <f t="shared" si="65"/>
        <v>2.360215053763441</v>
      </c>
      <c r="AR72" s="23">
        <f t="shared" si="66"/>
        <v>2.4122448979591837</v>
      </c>
      <c r="AS72" s="23">
        <f t="shared" si="67"/>
        <v>2.7263681592039801</v>
      </c>
    </row>
    <row r="73" spans="1:45" x14ac:dyDescent="0.25">
      <c r="A73" s="17" t="s">
        <v>48</v>
      </c>
      <c r="B73" s="33">
        <v>92</v>
      </c>
      <c r="C73" s="33">
        <v>42</v>
      </c>
      <c r="D73" s="33">
        <v>42</v>
      </c>
      <c r="E73" s="33">
        <v>3</v>
      </c>
      <c r="F73" s="33">
        <v>32</v>
      </c>
      <c r="G73" s="33">
        <v>284</v>
      </c>
      <c r="H73" s="33">
        <v>447</v>
      </c>
      <c r="I73" s="33">
        <v>731</v>
      </c>
      <c r="J73" s="33">
        <v>188</v>
      </c>
      <c r="K73" s="33">
        <v>591</v>
      </c>
      <c r="L73" s="33">
        <v>448</v>
      </c>
      <c r="M73" s="35" t="s">
        <v>25</v>
      </c>
      <c r="N73" s="35" t="s">
        <v>25</v>
      </c>
      <c r="O73" s="35" t="s">
        <v>25</v>
      </c>
      <c r="P73" s="35" t="s">
        <v>25</v>
      </c>
      <c r="Q73" s="35" t="s">
        <v>25</v>
      </c>
      <c r="R73" s="34">
        <v>166</v>
      </c>
      <c r="S73" s="34">
        <v>517</v>
      </c>
      <c r="T73" s="34">
        <v>862</v>
      </c>
      <c r="U73" s="34">
        <v>650</v>
      </c>
      <c r="V73" s="34">
        <v>823</v>
      </c>
      <c r="W73" s="34">
        <v>114</v>
      </c>
      <c r="X73" s="22" t="e">
        <f t="shared" si="68"/>
        <v>#VALUE!</v>
      </c>
      <c r="Y73" s="22" t="e">
        <f t="shared" si="48"/>
        <v>#VALUE!</v>
      </c>
      <c r="Z73" s="22" t="e">
        <f t="shared" si="49"/>
        <v>#VALUE!</v>
      </c>
      <c r="AA73" s="22" t="e">
        <f t="shared" si="50"/>
        <v>#VALUE!</v>
      </c>
      <c r="AB73" s="22" t="e">
        <f t="shared" si="51"/>
        <v>#VALUE!</v>
      </c>
      <c r="AC73" s="22">
        <f t="shared" si="52"/>
        <v>-118</v>
      </c>
      <c r="AD73" s="22">
        <f t="shared" si="53"/>
        <v>70</v>
      </c>
      <c r="AE73" s="22">
        <f t="shared" si="54"/>
        <v>131</v>
      </c>
      <c r="AF73" s="22">
        <f t="shared" si="55"/>
        <v>462</v>
      </c>
      <c r="AG73" s="22">
        <f t="shared" si="56"/>
        <v>232</v>
      </c>
      <c r="AH73" s="22">
        <f t="shared" si="57"/>
        <v>-334</v>
      </c>
      <c r="AI73" s="23" t="e">
        <f t="shared" si="69"/>
        <v>#VALUE!</v>
      </c>
      <c r="AJ73" s="23" t="e">
        <f t="shared" si="58"/>
        <v>#VALUE!</v>
      </c>
      <c r="AK73" s="23" t="e">
        <f t="shared" si="59"/>
        <v>#VALUE!</v>
      </c>
      <c r="AL73" s="23" t="e">
        <f t="shared" si="60"/>
        <v>#VALUE!</v>
      </c>
      <c r="AM73" s="23" t="e">
        <f t="shared" si="61"/>
        <v>#VALUE!</v>
      </c>
      <c r="AN73" s="23">
        <f t="shared" si="62"/>
        <v>-0.41549295774647887</v>
      </c>
      <c r="AO73" s="23">
        <f t="shared" si="63"/>
        <v>0.15659955257270694</v>
      </c>
      <c r="AP73" s="23">
        <f t="shared" si="64"/>
        <v>0.17920656634746923</v>
      </c>
      <c r="AQ73" s="23">
        <f t="shared" si="65"/>
        <v>2.4574468085106385</v>
      </c>
      <c r="AR73" s="23">
        <f t="shared" si="66"/>
        <v>0.39255499153976309</v>
      </c>
      <c r="AS73" s="23">
        <f t="shared" si="67"/>
        <v>-0.7455357142857143</v>
      </c>
    </row>
    <row r="74" spans="1:45" x14ac:dyDescent="0.25">
      <c r="A74" s="17" t="s">
        <v>56</v>
      </c>
      <c r="B74" s="33">
        <v>235</v>
      </c>
      <c r="C74" s="33">
        <v>235</v>
      </c>
      <c r="D74" s="33">
        <v>229</v>
      </c>
      <c r="E74" s="33">
        <v>148</v>
      </c>
      <c r="F74" s="33">
        <v>237</v>
      </c>
      <c r="G74" s="33">
        <v>262</v>
      </c>
      <c r="H74" s="33">
        <v>96</v>
      </c>
      <c r="I74" s="33">
        <v>547</v>
      </c>
      <c r="J74" s="33">
        <v>262</v>
      </c>
      <c r="K74" s="33">
        <v>107</v>
      </c>
      <c r="L74" s="33">
        <v>495</v>
      </c>
      <c r="M74" s="34">
        <v>107</v>
      </c>
      <c r="N74" s="34">
        <v>170</v>
      </c>
      <c r="O74" s="34">
        <v>104</v>
      </c>
      <c r="P74" s="35" t="s">
        <v>25</v>
      </c>
      <c r="Q74" s="34">
        <v>64</v>
      </c>
      <c r="R74" s="35" t="s">
        <v>25</v>
      </c>
      <c r="S74" s="34">
        <v>171</v>
      </c>
      <c r="T74" s="34">
        <v>96</v>
      </c>
      <c r="U74" s="34">
        <v>109</v>
      </c>
      <c r="V74" s="34">
        <v>121</v>
      </c>
      <c r="W74" s="34">
        <v>67</v>
      </c>
      <c r="X74" s="22">
        <f t="shared" si="68"/>
        <v>-128</v>
      </c>
      <c r="Y74" s="22">
        <f t="shared" si="48"/>
        <v>-65</v>
      </c>
      <c r="Z74" s="22">
        <f t="shared" si="49"/>
        <v>-125</v>
      </c>
      <c r="AA74" s="22" t="e">
        <f t="shared" si="50"/>
        <v>#VALUE!</v>
      </c>
      <c r="AB74" s="22">
        <f t="shared" si="51"/>
        <v>-173</v>
      </c>
      <c r="AC74" s="22" t="e">
        <f t="shared" si="52"/>
        <v>#VALUE!</v>
      </c>
      <c r="AD74" s="22">
        <f t="shared" si="53"/>
        <v>75</v>
      </c>
      <c r="AE74" s="22">
        <f t="shared" si="54"/>
        <v>-451</v>
      </c>
      <c r="AF74" s="22">
        <f t="shared" si="55"/>
        <v>-153</v>
      </c>
      <c r="AG74" s="22">
        <f t="shared" si="56"/>
        <v>14</v>
      </c>
      <c r="AH74" s="22">
        <f t="shared" si="57"/>
        <v>-428</v>
      </c>
      <c r="AI74" s="23">
        <f t="shared" si="69"/>
        <v>-0.5446808510638298</v>
      </c>
      <c r="AJ74" s="23">
        <f t="shared" si="58"/>
        <v>-0.27659574468085107</v>
      </c>
      <c r="AK74" s="23">
        <f t="shared" si="59"/>
        <v>-0.54585152838427953</v>
      </c>
      <c r="AL74" s="23" t="e">
        <f t="shared" si="60"/>
        <v>#VALUE!</v>
      </c>
      <c r="AM74" s="23">
        <f t="shared" si="61"/>
        <v>-0.72995780590717296</v>
      </c>
      <c r="AN74" s="23" t="e">
        <f t="shared" si="62"/>
        <v>#VALUE!</v>
      </c>
      <c r="AO74" s="23">
        <f t="shared" si="63"/>
        <v>0.78125</v>
      </c>
      <c r="AP74" s="23">
        <f t="shared" si="64"/>
        <v>-0.82449725776965266</v>
      </c>
      <c r="AQ74" s="23">
        <f t="shared" si="65"/>
        <v>-0.58396946564885499</v>
      </c>
      <c r="AR74" s="23">
        <f t="shared" si="66"/>
        <v>0.13084112149532709</v>
      </c>
      <c r="AS74" s="23">
        <f t="shared" si="67"/>
        <v>-0.86464646464646466</v>
      </c>
    </row>
    <row r="75" spans="1:45" x14ac:dyDescent="0.25">
      <c r="A75" s="97" t="s">
        <v>110</v>
      </c>
    </row>
    <row r="76" spans="1:45" x14ac:dyDescent="0.25">
      <c r="A76" s="96" t="s">
        <v>109</v>
      </c>
    </row>
    <row r="77" spans="1:45" x14ac:dyDescent="0.25">
      <c r="A77" s="6"/>
    </row>
    <row r="78" spans="1:45" x14ac:dyDescent="0.25">
      <c r="A78" s="6"/>
    </row>
    <row r="79" spans="1:45" x14ac:dyDescent="0.25">
      <c r="A79" s="6"/>
    </row>
    <row r="80" spans="1:45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</sheetData>
  <mergeCells count="6">
    <mergeCell ref="X4:AH4"/>
    <mergeCell ref="AI4:AS4"/>
    <mergeCell ref="X29:AH29"/>
    <mergeCell ref="AI29:AS29"/>
    <mergeCell ref="X53:AH53"/>
    <mergeCell ref="AI53:AS53"/>
  </mergeCells>
  <conditionalFormatting sqref="X7:AS25">
    <cfRule type="cellIs" dxfId="51" priority="36" operator="lessThan">
      <formula>0</formula>
    </cfRule>
  </conditionalFormatting>
  <conditionalFormatting sqref="X32:AS50">
    <cfRule type="cellIs" dxfId="50" priority="21" operator="lessThan">
      <formula>0</formula>
    </cfRule>
  </conditionalFormatting>
  <conditionalFormatting sqref="A52">
    <cfRule type="cellIs" dxfId="49" priority="25" operator="lessThan">
      <formula>0</formula>
    </cfRule>
  </conditionalFormatting>
  <conditionalFormatting sqref="A28">
    <cfRule type="cellIs" dxfId="48" priority="30" operator="lessThan">
      <formula>0</formula>
    </cfRule>
  </conditionalFormatting>
  <conditionalFormatting sqref="A28">
    <cfRule type="cellIs" dxfId="47" priority="29" operator="lessThan">
      <formula>0</formula>
    </cfRule>
  </conditionalFormatting>
  <conditionalFormatting sqref="M5:V5 B5:K5">
    <cfRule type="cellIs" dxfId="46" priority="14" operator="lessThan">
      <formula>0</formula>
    </cfRule>
  </conditionalFormatting>
  <conditionalFormatting sqref="AI31:AR31 X31:AG31">
    <cfRule type="cellIs" dxfId="45" priority="10" operator="lessThan">
      <formula>0</formula>
    </cfRule>
  </conditionalFormatting>
  <conditionalFormatting sqref="X56:AS74">
    <cfRule type="cellIs" dxfId="44" priority="19" operator="lessThan">
      <formula>0</formula>
    </cfRule>
  </conditionalFormatting>
  <conditionalFormatting sqref="AI5:AR5 X5:AG5">
    <cfRule type="cellIs" dxfId="43" priority="13" operator="lessThan">
      <formula>0</formula>
    </cfRule>
  </conditionalFormatting>
  <conditionalFormatting sqref="AI6:AR6 X6:AG6">
    <cfRule type="cellIs" dxfId="42" priority="16" operator="lessThan">
      <formula>0</formula>
    </cfRule>
  </conditionalFormatting>
  <conditionalFormatting sqref="B4:K4">
    <cfRule type="cellIs" dxfId="41" priority="18" operator="lessThan">
      <formula>0</formula>
    </cfRule>
  </conditionalFormatting>
  <conditionalFormatting sqref="M4:V4">
    <cfRule type="cellIs" dxfId="40" priority="17" operator="lessThan">
      <formula>0</formula>
    </cfRule>
  </conditionalFormatting>
  <conditionalFormatting sqref="X6:AS6 X4:AS4">
    <cfRule type="cellIs" dxfId="39" priority="15" operator="lessThan">
      <formula>0</formula>
    </cfRule>
  </conditionalFormatting>
  <conditionalFormatting sqref="AI30:AR30 X30:AG30">
    <cfRule type="cellIs" dxfId="38" priority="7" operator="lessThan">
      <formula>0</formula>
    </cfRule>
  </conditionalFormatting>
  <conditionalFormatting sqref="B29:K29">
    <cfRule type="cellIs" dxfId="37" priority="12" operator="lessThan">
      <formula>0</formula>
    </cfRule>
  </conditionalFormatting>
  <conditionalFormatting sqref="M29:V29">
    <cfRule type="cellIs" dxfId="36" priority="11" operator="lessThan">
      <formula>0</formula>
    </cfRule>
  </conditionalFormatting>
  <conditionalFormatting sqref="X31:AS31 X29:AS29">
    <cfRule type="cellIs" dxfId="35" priority="9" operator="lessThan">
      <formula>0</formula>
    </cfRule>
  </conditionalFormatting>
  <conditionalFormatting sqref="M30:V30 B30:K30">
    <cfRule type="cellIs" dxfId="34" priority="8" operator="lessThan">
      <formula>0</formula>
    </cfRule>
  </conditionalFormatting>
  <conditionalFormatting sqref="AI54:AR54 X54:AG54">
    <cfRule type="cellIs" dxfId="33" priority="1" operator="lessThan">
      <formula>0</formula>
    </cfRule>
  </conditionalFormatting>
  <conditionalFormatting sqref="AI55:AR55 X55:AG55">
    <cfRule type="cellIs" dxfId="32" priority="4" operator="lessThan">
      <formula>0</formula>
    </cfRule>
  </conditionalFormatting>
  <conditionalFormatting sqref="B53:K53">
    <cfRule type="cellIs" dxfId="31" priority="6" operator="lessThan">
      <formula>0</formula>
    </cfRule>
  </conditionalFormatting>
  <conditionalFormatting sqref="M53:V53">
    <cfRule type="cellIs" dxfId="30" priority="5" operator="lessThan">
      <formula>0</formula>
    </cfRule>
  </conditionalFormatting>
  <conditionalFormatting sqref="X55:AS55 X53:AS53">
    <cfRule type="cellIs" dxfId="29" priority="3" operator="lessThan">
      <formula>0</formula>
    </cfRule>
  </conditionalFormatting>
  <conditionalFormatting sqref="M54:V54 B54:K54">
    <cfRule type="cellIs" dxfId="28" priority="2" operator="lessThan">
      <formula>0</formula>
    </cfRule>
  </conditionalFormatting>
  <hyperlinks>
    <hyperlink ref="A76" r:id="rId1" display="https://www.visitestonia.com/en/forthetrade/tourism-statistics-and-data/estonian-tourism-data-dashboard" xr:uid="{45CA8742-0FBB-4EA1-827D-9109D58085D1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D85D6-E9A4-42C6-85F3-38E1FD07B736}">
  <dimension ref="A1:I130"/>
  <sheetViews>
    <sheetView zoomScale="80" zoomScaleNormal="80" workbookViewId="0">
      <pane xSplit="2" ySplit="4" topLeftCell="C113" activePane="bottomRight" state="frozen"/>
      <selection pane="topRight" activeCell="B1" sqref="B1"/>
      <selection pane="bottomLeft" activeCell="A5" sqref="A5"/>
      <selection pane="bottomRight" activeCell="P131" sqref="P131"/>
    </sheetView>
  </sheetViews>
  <sheetFormatPr defaultRowHeight="15" x14ac:dyDescent="0.25"/>
  <cols>
    <col min="1" max="1" width="11.140625" customWidth="1"/>
    <col min="2" max="2" width="16.42578125" customWidth="1"/>
    <col min="3" max="5" width="9.42578125" customWidth="1"/>
    <col min="6" max="9" width="12.28515625" customWidth="1"/>
  </cols>
  <sheetData>
    <row r="1" spans="1:9" x14ac:dyDescent="0.25">
      <c r="B1" s="4" t="s">
        <v>34</v>
      </c>
    </row>
    <row r="2" spans="1:9" x14ac:dyDescent="0.25">
      <c r="B2" s="5" t="s">
        <v>112</v>
      </c>
    </row>
    <row r="3" spans="1:9" s="69" customFormat="1" x14ac:dyDescent="0.25">
      <c r="A3" s="64"/>
      <c r="B3" s="70"/>
      <c r="C3" s="102" t="s">
        <v>114</v>
      </c>
      <c r="D3" s="102"/>
      <c r="E3" s="102"/>
      <c r="F3" s="103" t="s">
        <v>114</v>
      </c>
      <c r="G3" s="104"/>
      <c r="H3" s="103" t="s">
        <v>114</v>
      </c>
      <c r="I3" s="104"/>
    </row>
    <row r="4" spans="1:9" x14ac:dyDescent="0.25">
      <c r="A4" s="48"/>
      <c r="B4" s="14"/>
      <c r="C4" s="40" t="s">
        <v>5</v>
      </c>
      <c r="D4" s="40" t="s">
        <v>6</v>
      </c>
      <c r="E4" s="40" t="s">
        <v>7</v>
      </c>
      <c r="F4" s="102" t="s">
        <v>100</v>
      </c>
      <c r="G4" s="102"/>
      <c r="H4" s="102" t="s">
        <v>77</v>
      </c>
      <c r="I4" s="102"/>
    </row>
    <row r="5" spans="1:9" s="8" customFormat="1" x14ac:dyDescent="0.25">
      <c r="A5" s="78" t="s">
        <v>78</v>
      </c>
      <c r="B5" s="17" t="s">
        <v>26</v>
      </c>
      <c r="C5" s="41">
        <v>3509616</v>
      </c>
      <c r="D5" s="41">
        <v>1865763</v>
      </c>
      <c r="E5" s="41">
        <v>1943757</v>
      </c>
      <c r="F5" s="22">
        <f>E5-D5</f>
        <v>77994</v>
      </c>
      <c r="G5" s="23">
        <f>(E5-D5)/D5</f>
        <v>4.1802737003574411E-2</v>
      </c>
      <c r="H5" s="22">
        <f>E5-C5</f>
        <v>-1565859</v>
      </c>
      <c r="I5" s="23">
        <f>(E5-C5)/C5</f>
        <v>-0.44616248615233117</v>
      </c>
    </row>
    <row r="6" spans="1:9" s="8" customFormat="1" x14ac:dyDescent="0.25">
      <c r="A6" s="78" t="s">
        <v>79</v>
      </c>
      <c r="B6" s="17" t="s">
        <v>9</v>
      </c>
      <c r="C6" s="41">
        <v>1415562</v>
      </c>
      <c r="D6" s="41">
        <v>1203120</v>
      </c>
      <c r="E6" s="41">
        <v>1452244</v>
      </c>
      <c r="F6" s="22">
        <f t="shared" ref="F6:F28" si="0">E6-D6</f>
        <v>249124</v>
      </c>
      <c r="G6" s="23">
        <f t="shared" ref="G6:G28" si="1">(E6-D6)/D6</f>
        <v>0.2070649644258262</v>
      </c>
      <c r="H6" s="22">
        <f t="shared" ref="H6:H28" si="2">E6-C6</f>
        <v>36682</v>
      </c>
      <c r="I6" s="23">
        <f t="shared" ref="I6:I28" si="3">(E6-C6)/C6</f>
        <v>2.5913382811914985E-2</v>
      </c>
    </row>
    <row r="7" spans="1:9" s="8" customFormat="1" x14ac:dyDescent="0.25">
      <c r="A7" s="78" t="s">
        <v>80</v>
      </c>
      <c r="B7" s="27" t="s">
        <v>10</v>
      </c>
      <c r="C7" s="27">
        <v>2094054</v>
      </c>
      <c r="D7" s="27">
        <v>662643</v>
      </c>
      <c r="E7" s="27">
        <v>491513</v>
      </c>
      <c r="F7" s="30">
        <f t="shared" si="0"/>
        <v>-171130</v>
      </c>
      <c r="G7" s="31">
        <f t="shared" si="1"/>
        <v>-0.25825369014688149</v>
      </c>
      <c r="H7" s="30">
        <f t="shared" si="2"/>
        <v>-1602541</v>
      </c>
      <c r="I7" s="31">
        <f t="shared" si="3"/>
        <v>-0.76528160209813123</v>
      </c>
    </row>
    <row r="8" spans="1:9" s="8" customFormat="1" x14ac:dyDescent="0.25">
      <c r="A8" s="78" t="s">
        <v>81</v>
      </c>
      <c r="B8" s="17" t="s">
        <v>21</v>
      </c>
      <c r="C8" s="41">
        <v>741265</v>
      </c>
      <c r="D8" s="41">
        <v>279418</v>
      </c>
      <c r="E8" s="41">
        <v>127692</v>
      </c>
      <c r="F8" s="22">
        <f t="shared" si="0"/>
        <v>-151726</v>
      </c>
      <c r="G8" s="23">
        <f t="shared" si="1"/>
        <v>-0.54300725078556145</v>
      </c>
      <c r="H8" s="22">
        <f t="shared" si="2"/>
        <v>-613573</v>
      </c>
      <c r="I8" s="23">
        <f t="shared" si="3"/>
        <v>-0.82773771862963985</v>
      </c>
    </row>
    <row r="9" spans="1:9" s="8" customFormat="1" x14ac:dyDescent="0.25">
      <c r="A9" s="78" t="s">
        <v>82</v>
      </c>
      <c r="B9" s="17" t="s">
        <v>14</v>
      </c>
      <c r="C9" s="41">
        <v>167280</v>
      </c>
      <c r="D9" s="41">
        <v>95559</v>
      </c>
      <c r="E9" s="41">
        <v>72489</v>
      </c>
      <c r="F9" s="22">
        <f t="shared" si="0"/>
        <v>-23070</v>
      </c>
      <c r="G9" s="23">
        <f t="shared" si="1"/>
        <v>-0.24142153015414561</v>
      </c>
      <c r="H9" s="22">
        <f t="shared" si="2"/>
        <v>-94791</v>
      </c>
      <c r="I9" s="23">
        <f t="shared" si="3"/>
        <v>-0.56666068866571018</v>
      </c>
    </row>
    <row r="10" spans="1:9" s="8" customFormat="1" x14ac:dyDescent="0.25">
      <c r="A10" s="30" t="s">
        <v>84</v>
      </c>
      <c r="B10" s="17" t="s">
        <v>19</v>
      </c>
      <c r="C10" s="41">
        <v>157781</v>
      </c>
      <c r="D10" s="41">
        <v>29947</v>
      </c>
      <c r="E10" s="41">
        <v>38836</v>
      </c>
      <c r="F10" s="22">
        <f t="shared" si="0"/>
        <v>8889</v>
      </c>
      <c r="G10" s="23">
        <f t="shared" si="1"/>
        <v>0.29682438975523423</v>
      </c>
      <c r="H10" s="22">
        <f t="shared" si="2"/>
        <v>-118945</v>
      </c>
      <c r="I10" s="23">
        <f t="shared" si="3"/>
        <v>-0.75386136480311317</v>
      </c>
    </row>
    <row r="11" spans="1:9" s="8" customFormat="1" x14ac:dyDescent="0.25">
      <c r="A11" s="30" t="s">
        <v>85</v>
      </c>
      <c r="B11" s="17" t="s">
        <v>13</v>
      </c>
      <c r="C11" s="41">
        <v>74524</v>
      </c>
      <c r="D11" s="41">
        <v>40025</v>
      </c>
      <c r="E11" s="41">
        <v>26265</v>
      </c>
      <c r="F11" s="22">
        <f t="shared" si="0"/>
        <v>-13760</v>
      </c>
      <c r="G11" s="23">
        <f t="shared" si="1"/>
        <v>-0.34378513429106811</v>
      </c>
      <c r="H11" s="22">
        <f t="shared" si="2"/>
        <v>-48259</v>
      </c>
      <c r="I11" s="23">
        <f t="shared" si="3"/>
        <v>-0.64756320111641885</v>
      </c>
    </row>
    <row r="12" spans="1:9" s="8" customFormat="1" x14ac:dyDescent="0.25">
      <c r="A12" s="30" t="s">
        <v>83</v>
      </c>
      <c r="B12" s="17" t="s">
        <v>24</v>
      </c>
      <c r="C12" s="41">
        <v>232388</v>
      </c>
      <c r="D12" s="41">
        <v>74439</v>
      </c>
      <c r="E12" s="41">
        <v>22920</v>
      </c>
      <c r="F12" s="22">
        <f t="shared" si="0"/>
        <v>-51519</v>
      </c>
      <c r="G12" s="23">
        <f t="shared" si="1"/>
        <v>-0.69209688469753761</v>
      </c>
      <c r="H12" s="22">
        <f t="shared" si="2"/>
        <v>-209468</v>
      </c>
      <c r="I12" s="23">
        <f t="shared" si="3"/>
        <v>-0.90137184364080758</v>
      </c>
    </row>
    <row r="13" spans="1:9" s="8" customFormat="1" x14ac:dyDescent="0.25">
      <c r="A13" s="30" t="s">
        <v>86</v>
      </c>
      <c r="B13" s="17" t="s">
        <v>18</v>
      </c>
      <c r="C13" s="41">
        <v>73555</v>
      </c>
      <c r="D13" s="41">
        <v>11035</v>
      </c>
      <c r="E13" s="41">
        <v>16278</v>
      </c>
      <c r="F13" s="22">
        <f t="shared" si="0"/>
        <v>5243</v>
      </c>
      <c r="G13" s="23">
        <f t="shared" si="1"/>
        <v>0.47512460353420932</v>
      </c>
      <c r="H13" s="22">
        <f t="shared" si="2"/>
        <v>-57277</v>
      </c>
      <c r="I13" s="23">
        <f t="shared" si="3"/>
        <v>-0.77869621371762632</v>
      </c>
    </row>
    <row r="14" spans="1:9" s="8" customFormat="1" x14ac:dyDescent="0.25">
      <c r="A14" s="30" t="s">
        <v>87</v>
      </c>
      <c r="B14" s="17" t="s">
        <v>30</v>
      </c>
      <c r="C14" s="41">
        <v>65032</v>
      </c>
      <c r="D14" s="41">
        <v>14446</v>
      </c>
      <c r="E14" s="41">
        <v>15363</v>
      </c>
      <c r="F14" s="22">
        <f t="shared" si="0"/>
        <v>917</v>
      </c>
      <c r="G14" s="23">
        <f t="shared" si="1"/>
        <v>6.3477779316073651E-2</v>
      </c>
      <c r="H14" s="22">
        <f t="shared" si="2"/>
        <v>-49669</v>
      </c>
      <c r="I14" s="23">
        <f t="shared" si="3"/>
        <v>-0.76376245540656906</v>
      </c>
    </row>
    <row r="15" spans="1:9" s="8" customFormat="1" x14ac:dyDescent="0.25">
      <c r="A15" s="30" t="s">
        <v>88</v>
      </c>
      <c r="B15" s="17" t="s">
        <v>16</v>
      </c>
      <c r="C15" s="41">
        <v>34856</v>
      </c>
      <c r="D15" s="41">
        <v>9125</v>
      </c>
      <c r="E15" s="41">
        <v>14259</v>
      </c>
      <c r="F15" s="22">
        <f t="shared" si="0"/>
        <v>5134</v>
      </c>
      <c r="G15" s="23">
        <f t="shared" si="1"/>
        <v>0.56263013698630138</v>
      </c>
      <c r="H15" s="22">
        <f t="shared" si="2"/>
        <v>-20597</v>
      </c>
      <c r="I15" s="23">
        <f t="shared" si="3"/>
        <v>-0.59091691530869861</v>
      </c>
    </row>
    <row r="16" spans="1:9" s="8" customFormat="1" x14ac:dyDescent="0.25">
      <c r="A16" s="30" t="s">
        <v>89</v>
      </c>
      <c r="B16" s="17" t="s">
        <v>12</v>
      </c>
      <c r="C16" s="41">
        <v>35533</v>
      </c>
      <c r="D16" s="41">
        <v>5820</v>
      </c>
      <c r="E16" s="41">
        <v>14121</v>
      </c>
      <c r="F16" s="22">
        <f t="shared" si="0"/>
        <v>8301</v>
      </c>
      <c r="G16" s="23">
        <f t="shared" si="1"/>
        <v>1.4262886597938145</v>
      </c>
      <c r="H16" s="22">
        <f t="shared" si="2"/>
        <v>-21412</v>
      </c>
      <c r="I16" s="23">
        <f t="shared" si="3"/>
        <v>-0.60259477105788983</v>
      </c>
    </row>
    <row r="17" spans="1:9" s="8" customFormat="1" x14ac:dyDescent="0.25">
      <c r="A17" s="30" t="s">
        <v>90</v>
      </c>
      <c r="B17" s="17" t="s">
        <v>23</v>
      </c>
      <c r="C17" s="41">
        <v>22064</v>
      </c>
      <c r="D17" s="41">
        <v>8286</v>
      </c>
      <c r="E17" s="41">
        <v>13405</v>
      </c>
      <c r="F17" s="22">
        <f t="shared" si="0"/>
        <v>5119</v>
      </c>
      <c r="G17" s="23">
        <f t="shared" si="1"/>
        <v>0.61778904175718075</v>
      </c>
      <c r="H17" s="22">
        <f t="shared" si="2"/>
        <v>-8659</v>
      </c>
      <c r="I17" s="23">
        <f t="shared" si="3"/>
        <v>-0.39244923857868019</v>
      </c>
    </row>
    <row r="18" spans="1:9" s="8" customFormat="1" x14ac:dyDescent="0.25">
      <c r="A18" s="30" t="s">
        <v>91</v>
      </c>
      <c r="B18" s="17" t="s">
        <v>17</v>
      </c>
      <c r="C18" s="41">
        <v>39661</v>
      </c>
      <c r="D18" s="41">
        <v>6772</v>
      </c>
      <c r="E18" s="41">
        <v>13228</v>
      </c>
      <c r="F18" s="22">
        <f t="shared" si="0"/>
        <v>6456</v>
      </c>
      <c r="G18" s="23">
        <f t="shared" si="1"/>
        <v>0.95333727111636146</v>
      </c>
      <c r="H18" s="22">
        <f t="shared" si="2"/>
        <v>-26433</v>
      </c>
      <c r="I18" s="23">
        <f t="shared" si="3"/>
        <v>-0.66647336174075289</v>
      </c>
    </row>
    <row r="19" spans="1:9" s="8" customFormat="1" x14ac:dyDescent="0.25">
      <c r="A19" s="30" t="s">
        <v>33</v>
      </c>
      <c r="B19" s="17" t="s">
        <v>33</v>
      </c>
      <c r="C19" s="41">
        <v>48372</v>
      </c>
      <c r="D19" s="41">
        <v>5688</v>
      </c>
      <c r="E19" s="41">
        <v>10551</v>
      </c>
      <c r="F19" s="22">
        <f t="shared" si="0"/>
        <v>4863</v>
      </c>
      <c r="G19" s="23">
        <f t="shared" si="1"/>
        <v>0.85495780590717296</v>
      </c>
      <c r="H19" s="22">
        <f t="shared" si="2"/>
        <v>-37821</v>
      </c>
      <c r="I19" s="23">
        <f t="shared" si="3"/>
        <v>-0.78187794591912674</v>
      </c>
    </row>
    <row r="20" spans="1:9" s="8" customFormat="1" x14ac:dyDescent="0.25">
      <c r="A20" s="30" t="s">
        <v>92</v>
      </c>
      <c r="B20" s="17" t="s">
        <v>28</v>
      </c>
      <c r="C20" s="41">
        <v>36789</v>
      </c>
      <c r="D20" s="41">
        <v>4024</v>
      </c>
      <c r="E20" s="41">
        <v>9635</v>
      </c>
      <c r="F20" s="22">
        <f t="shared" si="0"/>
        <v>5611</v>
      </c>
      <c r="G20" s="23">
        <f t="shared" si="1"/>
        <v>1.3943836978131212</v>
      </c>
      <c r="H20" s="22">
        <f t="shared" si="2"/>
        <v>-27154</v>
      </c>
      <c r="I20" s="23">
        <f t="shared" si="3"/>
        <v>-0.73810106281769006</v>
      </c>
    </row>
    <row r="21" spans="1:9" s="8" customFormat="1" x14ac:dyDescent="0.25">
      <c r="A21" s="30" t="s">
        <v>93</v>
      </c>
      <c r="B21" s="17" t="s">
        <v>29</v>
      </c>
      <c r="C21" s="41">
        <v>27538</v>
      </c>
      <c r="D21" s="41">
        <v>5261</v>
      </c>
      <c r="E21" s="41">
        <v>8577</v>
      </c>
      <c r="F21" s="22">
        <f t="shared" si="0"/>
        <v>3316</v>
      </c>
      <c r="G21" s="23">
        <f t="shared" si="1"/>
        <v>0.6302984223531648</v>
      </c>
      <c r="H21" s="22">
        <f t="shared" si="2"/>
        <v>-18961</v>
      </c>
      <c r="I21" s="23">
        <f t="shared" si="3"/>
        <v>-0.68853947272859317</v>
      </c>
    </row>
    <row r="22" spans="1:9" s="8" customFormat="1" x14ac:dyDescent="0.25">
      <c r="A22" s="30" t="s">
        <v>94</v>
      </c>
      <c r="B22" s="17" t="s">
        <v>27</v>
      </c>
      <c r="C22" s="41">
        <v>12627</v>
      </c>
      <c r="D22" s="41">
        <v>2610</v>
      </c>
      <c r="E22" s="41">
        <v>5439</v>
      </c>
      <c r="F22" s="22">
        <f t="shared" si="0"/>
        <v>2829</v>
      </c>
      <c r="G22" s="23">
        <f t="shared" si="1"/>
        <v>1.0839080459770114</v>
      </c>
      <c r="H22" s="22">
        <f t="shared" si="2"/>
        <v>-7188</v>
      </c>
      <c r="I22" s="23">
        <f t="shared" si="3"/>
        <v>-0.56925635542884301</v>
      </c>
    </row>
    <row r="23" spans="1:9" s="8" customFormat="1" x14ac:dyDescent="0.25">
      <c r="A23" s="30" t="s">
        <v>95</v>
      </c>
      <c r="B23" s="17" t="s">
        <v>15</v>
      </c>
      <c r="C23" s="41">
        <v>32201</v>
      </c>
      <c r="D23" s="41">
        <v>5618</v>
      </c>
      <c r="E23" s="41">
        <v>5412</v>
      </c>
      <c r="F23" s="22">
        <f t="shared" si="0"/>
        <v>-206</v>
      </c>
      <c r="G23" s="23">
        <f t="shared" si="1"/>
        <v>-3.6667853328586686E-2</v>
      </c>
      <c r="H23" s="22">
        <f t="shared" si="2"/>
        <v>-26789</v>
      </c>
      <c r="I23" s="23">
        <f t="shared" si="3"/>
        <v>-0.83193068538244153</v>
      </c>
    </row>
    <row r="24" spans="1:9" s="8" customFormat="1" x14ac:dyDescent="0.25">
      <c r="A24" s="30" t="s">
        <v>96</v>
      </c>
      <c r="B24" s="17" t="s">
        <v>20</v>
      </c>
      <c r="C24" s="41">
        <v>14652</v>
      </c>
      <c r="D24" s="41">
        <v>2217</v>
      </c>
      <c r="E24" s="41">
        <v>4501</v>
      </c>
      <c r="F24" s="22">
        <f t="shared" si="0"/>
        <v>2284</v>
      </c>
      <c r="G24" s="23">
        <f t="shared" si="1"/>
        <v>1.0302210193955796</v>
      </c>
      <c r="H24" s="22">
        <f t="shared" si="2"/>
        <v>-10151</v>
      </c>
      <c r="I24" s="23">
        <f t="shared" si="3"/>
        <v>-0.69280644280644277</v>
      </c>
    </row>
    <row r="25" spans="1:9" s="8" customFormat="1" x14ac:dyDescent="0.25">
      <c r="A25" s="27" t="s">
        <v>11</v>
      </c>
      <c r="B25" s="17" t="s">
        <v>11</v>
      </c>
      <c r="C25" s="41">
        <v>11116</v>
      </c>
      <c r="D25" s="41">
        <v>1998</v>
      </c>
      <c r="E25" s="41">
        <v>4483</v>
      </c>
      <c r="F25" s="22">
        <f t="shared" si="0"/>
        <v>2485</v>
      </c>
      <c r="G25" s="23">
        <f t="shared" si="1"/>
        <v>1.2437437437437437</v>
      </c>
      <c r="H25" s="22">
        <f t="shared" si="2"/>
        <v>-6633</v>
      </c>
      <c r="I25" s="23">
        <f t="shared" si="3"/>
        <v>-0.59670744872256209</v>
      </c>
    </row>
    <row r="26" spans="1:9" s="8" customFormat="1" x14ac:dyDescent="0.25">
      <c r="A26" s="30" t="s">
        <v>97</v>
      </c>
      <c r="B26" s="17" t="s">
        <v>22</v>
      </c>
      <c r="C26" s="41">
        <v>19424</v>
      </c>
      <c r="D26" s="41">
        <v>3593</v>
      </c>
      <c r="E26" s="41">
        <v>4215</v>
      </c>
      <c r="F26" s="22">
        <f t="shared" si="0"/>
        <v>622</v>
      </c>
      <c r="G26" s="23">
        <f t="shared" si="1"/>
        <v>0.17311438908989701</v>
      </c>
      <c r="H26" s="22">
        <f t="shared" si="2"/>
        <v>-15209</v>
      </c>
      <c r="I26" s="23">
        <f t="shared" si="3"/>
        <v>-0.78300041186161451</v>
      </c>
    </row>
    <row r="27" spans="1:9" s="8" customFormat="1" x14ac:dyDescent="0.25">
      <c r="A27" s="30" t="s">
        <v>98</v>
      </c>
      <c r="B27" s="17" t="s">
        <v>31</v>
      </c>
      <c r="C27" s="41">
        <v>25723</v>
      </c>
      <c r="D27" s="41">
        <v>1533</v>
      </c>
      <c r="E27" s="42">
        <v>615</v>
      </c>
      <c r="F27" s="22">
        <f t="shared" si="0"/>
        <v>-918</v>
      </c>
      <c r="G27" s="23">
        <f t="shared" si="1"/>
        <v>-0.598825831702544</v>
      </c>
      <c r="H27" s="22">
        <f t="shared" si="2"/>
        <v>-25108</v>
      </c>
      <c r="I27" s="23">
        <f t="shared" si="3"/>
        <v>-0.97609143568013057</v>
      </c>
    </row>
    <row r="28" spans="1:9" s="8" customFormat="1" x14ac:dyDescent="0.25">
      <c r="A28" s="30" t="s">
        <v>99</v>
      </c>
      <c r="B28" s="17" t="s">
        <v>32</v>
      </c>
      <c r="C28" s="41">
        <v>28463</v>
      </c>
      <c r="D28" s="41">
        <v>2788</v>
      </c>
      <c r="E28" s="41">
        <v>501</v>
      </c>
      <c r="F28" s="22">
        <f t="shared" si="0"/>
        <v>-2287</v>
      </c>
      <c r="G28" s="23">
        <f t="shared" si="1"/>
        <v>-0.82030129124820661</v>
      </c>
      <c r="H28" s="22">
        <f t="shared" si="2"/>
        <v>-27962</v>
      </c>
      <c r="I28" s="23">
        <f t="shared" si="3"/>
        <v>-0.98239820117345322</v>
      </c>
    </row>
    <row r="29" spans="1:9" x14ac:dyDescent="0.25">
      <c r="B29" s="2"/>
      <c r="C29" s="3"/>
      <c r="D29" s="3"/>
      <c r="E29" s="3"/>
    </row>
    <row r="30" spans="1:9" x14ac:dyDescent="0.25">
      <c r="A30" s="100"/>
      <c r="B30" s="5" t="s">
        <v>113</v>
      </c>
      <c r="C30" s="3"/>
      <c r="D30" s="3"/>
      <c r="E30" s="3"/>
    </row>
    <row r="31" spans="1:9" s="69" customFormat="1" x14ac:dyDescent="0.25">
      <c r="A31" s="64"/>
      <c r="B31" s="70"/>
      <c r="C31" s="102" t="s">
        <v>114</v>
      </c>
      <c r="D31" s="102"/>
      <c r="E31" s="102"/>
      <c r="F31" s="103" t="s">
        <v>114</v>
      </c>
      <c r="G31" s="104"/>
      <c r="H31" s="103" t="s">
        <v>114</v>
      </c>
      <c r="I31" s="104"/>
    </row>
    <row r="32" spans="1:9" s="69" customFormat="1" x14ac:dyDescent="0.25">
      <c r="A32" s="64"/>
      <c r="B32" s="70"/>
      <c r="C32" s="92" t="s">
        <v>5</v>
      </c>
      <c r="D32" s="92" t="s">
        <v>6</v>
      </c>
      <c r="E32" s="92" t="s">
        <v>7</v>
      </c>
      <c r="F32" s="102" t="s">
        <v>100</v>
      </c>
      <c r="G32" s="102"/>
      <c r="H32" s="102" t="s">
        <v>77</v>
      </c>
      <c r="I32" s="102"/>
    </row>
    <row r="33" spans="1:9" s="8" customFormat="1" x14ac:dyDescent="0.25">
      <c r="A33" s="78" t="s">
        <v>78</v>
      </c>
      <c r="B33" s="17" t="s">
        <v>26</v>
      </c>
      <c r="C33" s="41">
        <v>6461705</v>
      </c>
      <c r="D33" s="41">
        <v>3467282</v>
      </c>
      <c r="E33" s="41">
        <v>3643986</v>
      </c>
      <c r="F33" s="22">
        <f>E33-D33</f>
        <v>176704</v>
      </c>
      <c r="G33" s="23">
        <f>(E33-D33)/D33</f>
        <v>5.0963261713353573E-2</v>
      </c>
      <c r="H33" s="22">
        <f>E33-C33</f>
        <v>-2817719</v>
      </c>
      <c r="I33" s="23">
        <f>(E33-C33)/C33</f>
        <v>-0.43606432048507321</v>
      </c>
    </row>
    <row r="34" spans="1:9" s="8" customFormat="1" x14ac:dyDescent="0.25">
      <c r="A34" s="78" t="s">
        <v>79</v>
      </c>
      <c r="B34" s="17" t="s">
        <v>9</v>
      </c>
      <c r="C34" s="41">
        <v>2398477</v>
      </c>
      <c r="D34" s="41">
        <v>2105649</v>
      </c>
      <c r="E34" s="41">
        <v>2510449</v>
      </c>
      <c r="F34" s="22">
        <f t="shared" ref="F34:F56" si="4">E34-D34</f>
        <v>404800</v>
      </c>
      <c r="G34" s="23">
        <f t="shared" ref="G34:G56" si="5">(E34-D34)/D34</f>
        <v>0.19224476634044896</v>
      </c>
      <c r="H34" s="22">
        <f t="shared" ref="H34:H56" si="6">E34-C34</f>
        <v>111972</v>
      </c>
      <c r="I34" s="23">
        <f t="shared" ref="I34:I56" si="7">(E34-C34)/C34</f>
        <v>4.6684625285128852E-2</v>
      </c>
    </row>
    <row r="35" spans="1:9" s="8" customFormat="1" x14ac:dyDescent="0.25">
      <c r="A35" s="78" t="s">
        <v>80</v>
      </c>
      <c r="B35" s="17" t="s">
        <v>10</v>
      </c>
      <c r="C35" s="27">
        <v>4063228</v>
      </c>
      <c r="D35" s="27">
        <v>1361633</v>
      </c>
      <c r="E35" s="27">
        <v>1133537</v>
      </c>
      <c r="F35" s="30">
        <f t="shared" si="4"/>
        <v>-228096</v>
      </c>
      <c r="G35" s="31">
        <f t="shared" si="5"/>
        <v>-0.16751650408002744</v>
      </c>
      <c r="H35" s="30">
        <f t="shared" si="6"/>
        <v>-2929691</v>
      </c>
      <c r="I35" s="31">
        <f t="shared" si="7"/>
        <v>-0.72102549992272158</v>
      </c>
    </row>
    <row r="36" spans="1:9" s="8" customFormat="1" x14ac:dyDescent="0.25">
      <c r="A36" s="78" t="s">
        <v>81</v>
      </c>
      <c r="B36" s="17" t="s">
        <v>21</v>
      </c>
      <c r="C36" s="41">
        <v>1393378</v>
      </c>
      <c r="D36" s="41">
        <v>523752</v>
      </c>
      <c r="E36" s="41">
        <v>250375</v>
      </c>
      <c r="F36" s="22">
        <f t="shared" si="4"/>
        <v>-273377</v>
      </c>
      <c r="G36" s="23">
        <f t="shared" si="5"/>
        <v>-0.52195886602819652</v>
      </c>
      <c r="H36" s="22">
        <f t="shared" si="6"/>
        <v>-1143003</v>
      </c>
      <c r="I36" s="23">
        <f t="shared" si="7"/>
        <v>-0.82031078429543169</v>
      </c>
    </row>
    <row r="37" spans="1:9" s="8" customFormat="1" x14ac:dyDescent="0.25">
      <c r="A37" s="78" t="s">
        <v>82</v>
      </c>
      <c r="B37" s="17" t="s">
        <v>14</v>
      </c>
      <c r="C37" s="41">
        <v>255618</v>
      </c>
      <c r="D37" s="41">
        <v>157853</v>
      </c>
      <c r="E37" s="41">
        <v>131716</v>
      </c>
      <c r="F37" s="22">
        <f t="shared" si="4"/>
        <v>-26137</v>
      </c>
      <c r="G37" s="23">
        <f t="shared" si="5"/>
        <v>-0.16557810114473592</v>
      </c>
      <c r="H37" s="22">
        <f t="shared" si="6"/>
        <v>-123902</v>
      </c>
      <c r="I37" s="23">
        <f t="shared" si="7"/>
        <v>-0.48471547387116715</v>
      </c>
    </row>
    <row r="38" spans="1:9" s="8" customFormat="1" x14ac:dyDescent="0.25">
      <c r="A38" s="30" t="s">
        <v>84</v>
      </c>
      <c r="B38" s="17" t="s">
        <v>19</v>
      </c>
      <c r="C38" s="41">
        <v>302829</v>
      </c>
      <c r="D38" s="41">
        <v>80973</v>
      </c>
      <c r="E38" s="41">
        <v>101268</v>
      </c>
      <c r="F38" s="22">
        <f t="shared" si="4"/>
        <v>20295</v>
      </c>
      <c r="G38" s="23">
        <f t="shared" si="5"/>
        <v>0.25063910192286315</v>
      </c>
      <c r="H38" s="22">
        <f t="shared" si="6"/>
        <v>-201561</v>
      </c>
      <c r="I38" s="23">
        <f t="shared" si="7"/>
        <v>-0.66559345373131373</v>
      </c>
    </row>
    <row r="39" spans="1:9" s="8" customFormat="1" x14ac:dyDescent="0.25">
      <c r="A39" s="30" t="s">
        <v>89</v>
      </c>
      <c r="B39" s="17" t="s">
        <v>12</v>
      </c>
      <c r="C39" s="41">
        <v>76296</v>
      </c>
      <c r="D39" s="41">
        <v>14746</v>
      </c>
      <c r="E39" s="41">
        <v>59628</v>
      </c>
      <c r="F39" s="22">
        <f t="shared" si="4"/>
        <v>44882</v>
      </c>
      <c r="G39" s="23">
        <f t="shared" si="5"/>
        <v>3.0436728604367285</v>
      </c>
      <c r="H39" s="22">
        <f t="shared" si="6"/>
        <v>-16668</v>
      </c>
      <c r="I39" s="23">
        <f t="shared" si="7"/>
        <v>-0.21846492607738283</v>
      </c>
    </row>
    <row r="40" spans="1:9" s="8" customFormat="1" x14ac:dyDescent="0.25">
      <c r="A40" s="30" t="s">
        <v>83</v>
      </c>
      <c r="B40" s="17" t="s">
        <v>24</v>
      </c>
      <c r="C40" s="41">
        <v>468957</v>
      </c>
      <c r="D40" s="41">
        <v>153687</v>
      </c>
      <c r="E40" s="41">
        <v>52664</v>
      </c>
      <c r="F40" s="22">
        <f t="shared" si="4"/>
        <v>-101023</v>
      </c>
      <c r="G40" s="23">
        <f t="shared" si="5"/>
        <v>-0.65732950737537987</v>
      </c>
      <c r="H40" s="22">
        <f t="shared" si="6"/>
        <v>-416293</v>
      </c>
      <c r="I40" s="23">
        <f t="shared" si="7"/>
        <v>-0.88769972513471385</v>
      </c>
    </row>
    <row r="41" spans="1:9" s="8" customFormat="1" x14ac:dyDescent="0.25">
      <c r="A41" s="30" t="s">
        <v>90</v>
      </c>
      <c r="B41" s="17" t="s">
        <v>23</v>
      </c>
      <c r="C41" s="41">
        <v>76844</v>
      </c>
      <c r="D41" s="41">
        <v>38505</v>
      </c>
      <c r="E41" s="41">
        <v>51553</v>
      </c>
      <c r="F41" s="22">
        <f t="shared" si="4"/>
        <v>13048</v>
      </c>
      <c r="G41" s="23">
        <f t="shared" si="5"/>
        <v>0.33886508245682379</v>
      </c>
      <c r="H41" s="22">
        <f t="shared" si="6"/>
        <v>-25291</v>
      </c>
      <c r="I41" s="23">
        <f t="shared" si="7"/>
        <v>-0.32912133673416272</v>
      </c>
    </row>
    <row r="42" spans="1:9" s="8" customFormat="1" x14ac:dyDescent="0.25">
      <c r="A42" s="30" t="s">
        <v>85</v>
      </c>
      <c r="B42" s="17" t="s">
        <v>13</v>
      </c>
      <c r="C42" s="41">
        <v>123442</v>
      </c>
      <c r="D42" s="41">
        <v>69294</v>
      </c>
      <c r="E42" s="41">
        <v>50529</v>
      </c>
      <c r="F42" s="22">
        <f t="shared" si="4"/>
        <v>-18765</v>
      </c>
      <c r="G42" s="23">
        <f t="shared" si="5"/>
        <v>-0.27080266689756688</v>
      </c>
      <c r="H42" s="22">
        <f t="shared" si="6"/>
        <v>-72913</v>
      </c>
      <c r="I42" s="23">
        <f t="shared" si="7"/>
        <v>-0.59066606179420289</v>
      </c>
    </row>
    <row r="43" spans="1:9" s="8" customFormat="1" x14ac:dyDescent="0.25">
      <c r="A43" s="30" t="s">
        <v>91</v>
      </c>
      <c r="B43" s="17" t="s">
        <v>17</v>
      </c>
      <c r="C43" s="41">
        <v>84414</v>
      </c>
      <c r="D43" s="41">
        <v>28325</v>
      </c>
      <c r="E43" s="41">
        <v>37255</v>
      </c>
      <c r="F43" s="22">
        <f t="shared" si="4"/>
        <v>8930</v>
      </c>
      <c r="G43" s="23">
        <f t="shared" si="5"/>
        <v>0.31526919682259485</v>
      </c>
      <c r="H43" s="22">
        <f t="shared" si="6"/>
        <v>-47159</v>
      </c>
      <c r="I43" s="23">
        <f t="shared" si="7"/>
        <v>-0.55866325491032298</v>
      </c>
    </row>
    <row r="44" spans="1:9" s="8" customFormat="1" x14ac:dyDescent="0.25">
      <c r="A44" s="30" t="s">
        <v>86</v>
      </c>
      <c r="B44" s="17" t="s">
        <v>18</v>
      </c>
      <c r="C44" s="41">
        <v>153117</v>
      </c>
      <c r="D44" s="41">
        <v>24485</v>
      </c>
      <c r="E44" s="41">
        <v>36947</v>
      </c>
      <c r="F44" s="22">
        <f t="shared" si="4"/>
        <v>12462</v>
      </c>
      <c r="G44" s="23">
        <f t="shared" si="5"/>
        <v>0.50896467224831532</v>
      </c>
      <c r="H44" s="22">
        <f t="shared" si="6"/>
        <v>-116170</v>
      </c>
      <c r="I44" s="23">
        <f t="shared" si="7"/>
        <v>-0.75870086273895121</v>
      </c>
    </row>
    <row r="45" spans="1:9" s="8" customFormat="1" x14ac:dyDescent="0.25">
      <c r="A45" s="30" t="s">
        <v>87</v>
      </c>
      <c r="B45" s="17" t="s">
        <v>30</v>
      </c>
      <c r="C45" s="41">
        <v>148172</v>
      </c>
      <c r="D45" s="41">
        <v>40927</v>
      </c>
      <c r="E45" s="41">
        <v>36579</v>
      </c>
      <c r="F45" s="22">
        <f t="shared" si="4"/>
        <v>-4348</v>
      </c>
      <c r="G45" s="23">
        <f t="shared" si="5"/>
        <v>-0.10623793583697803</v>
      </c>
      <c r="H45" s="22">
        <f t="shared" si="6"/>
        <v>-111593</v>
      </c>
      <c r="I45" s="23">
        <f t="shared" si="7"/>
        <v>-0.75313149582917149</v>
      </c>
    </row>
    <row r="46" spans="1:9" s="8" customFormat="1" x14ac:dyDescent="0.25">
      <c r="A46" s="30" t="s">
        <v>88</v>
      </c>
      <c r="B46" s="17" t="s">
        <v>16</v>
      </c>
      <c r="C46" s="41">
        <v>66870</v>
      </c>
      <c r="D46" s="41">
        <v>23235</v>
      </c>
      <c r="E46" s="41">
        <v>31375</v>
      </c>
      <c r="F46" s="22">
        <f t="shared" si="4"/>
        <v>8140</v>
      </c>
      <c r="G46" s="23">
        <f t="shared" si="5"/>
        <v>0.35033354852593068</v>
      </c>
      <c r="H46" s="22">
        <f t="shared" si="6"/>
        <v>-35495</v>
      </c>
      <c r="I46" s="23">
        <f t="shared" si="7"/>
        <v>-0.53080604157320177</v>
      </c>
    </row>
    <row r="47" spans="1:9" s="8" customFormat="1" x14ac:dyDescent="0.25">
      <c r="A47" s="30" t="s">
        <v>33</v>
      </c>
      <c r="B47" s="17" t="s">
        <v>33</v>
      </c>
      <c r="C47" s="41">
        <v>103645</v>
      </c>
      <c r="D47" s="41">
        <v>17112</v>
      </c>
      <c r="E47" s="41">
        <v>27436</v>
      </c>
      <c r="F47" s="22">
        <f t="shared" si="4"/>
        <v>10324</v>
      </c>
      <c r="G47" s="23">
        <f t="shared" si="5"/>
        <v>0.60331930808789158</v>
      </c>
      <c r="H47" s="22">
        <f t="shared" si="6"/>
        <v>-76209</v>
      </c>
      <c r="I47" s="23">
        <f t="shared" si="7"/>
        <v>-0.73528872593950501</v>
      </c>
    </row>
    <row r="48" spans="1:9" s="8" customFormat="1" x14ac:dyDescent="0.25">
      <c r="A48" s="30" t="s">
        <v>92</v>
      </c>
      <c r="B48" s="17" t="s">
        <v>28</v>
      </c>
      <c r="C48" s="41">
        <v>81741</v>
      </c>
      <c r="D48" s="41">
        <v>10840</v>
      </c>
      <c r="E48" s="41">
        <v>27023</v>
      </c>
      <c r="F48" s="22">
        <f t="shared" si="4"/>
        <v>16183</v>
      </c>
      <c r="G48" s="23">
        <f t="shared" si="5"/>
        <v>1.4928966789667897</v>
      </c>
      <c r="H48" s="22">
        <f t="shared" si="6"/>
        <v>-54718</v>
      </c>
      <c r="I48" s="23">
        <f t="shared" si="7"/>
        <v>-0.66940702952006947</v>
      </c>
    </row>
    <row r="49" spans="1:9" s="8" customFormat="1" x14ac:dyDescent="0.25">
      <c r="A49" s="30" t="s">
        <v>93</v>
      </c>
      <c r="B49" s="17" t="s">
        <v>29</v>
      </c>
      <c r="C49" s="41">
        <v>55816</v>
      </c>
      <c r="D49" s="41">
        <v>11602</v>
      </c>
      <c r="E49" s="41">
        <v>19651</v>
      </c>
      <c r="F49" s="22">
        <f t="shared" si="4"/>
        <v>8049</v>
      </c>
      <c r="G49" s="23">
        <f t="shared" si="5"/>
        <v>0.6937596966040338</v>
      </c>
      <c r="H49" s="22">
        <f t="shared" si="6"/>
        <v>-36165</v>
      </c>
      <c r="I49" s="23">
        <f t="shared" si="7"/>
        <v>-0.64793249247527596</v>
      </c>
    </row>
    <row r="50" spans="1:9" s="8" customFormat="1" x14ac:dyDescent="0.25">
      <c r="A50" s="30" t="s">
        <v>95</v>
      </c>
      <c r="B50" s="17" t="s">
        <v>15</v>
      </c>
      <c r="C50" s="41">
        <v>73408</v>
      </c>
      <c r="D50" s="41">
        <v>13109</v>
      </c>
      <c r="E50" s="41">
        <v>12504</v>
      </c>
      <c r="F50" s="22">
        <f t="shared" si="4"/>
        <v>-605</v>
      </c>
      <c r="G50" s="23">
        <f t="shared" si="5"/>
        <v>-4.6151498970173163E-2</v>
      </c>
      <c r="H50" s="22">
        <f t="shared" si="6"/>
        <v>-60904</v>
      </c>
      <c r="I50" s="23">
        <f t="shared" si="7"/>
        <v>-0.82966434176111592</v>
      </c>
    </row>
    <row r="51" spans="1:9" s="8" customFormat="1" x14ac:dyDescent="0.25">
      <c r="A51" s="30" t="s">
        <v>94</v>
      </c>
      <c r="B51" s="17" t="s">
        <v>27</v>
      </c>
      <c r="C51" s="41">
        <v>25112</v>
      </c>
      <c r="D51" s="41">
        <v>5501</v>
      </c>
      <c r="E51" s="41">
        <v>11605</v>
      </c>
      <c r="F51" s="22">
        <f t="shared" si="4"/>
        <v>6104</v>
      </c>
      <c r="G51" s="23">
        <f t="shared" si="5"/>
        <v>1.1096164333757499</v>
      </c>
      <c r="H51" s="22">
        <f t="shared" si="6"/>
        <v>-13507</v>
      </c>
      <c r="I51" s="23">
        <f t="shared" si="7"/>
        <v>-0.53787034087288943</v>
      </c>
    </row>
    <row r="52" spans="1:9" s="8" customFormat="1" x14ac:dyDescent="0.25">
      <c r="A52" s="27" t="s">
        <v>11</v>
      </c>
      <c r="B52" s="17" t="s">
        <v>11</v>
      </c>
      <c r="C52" s="41">
        <v>23364</v>
      </c>
      <c r="D52" s="41">
        <v>5401</v>
      </c>
      <c r="E52" s="41">
        <v>9896</v>
      </c>
      <c r="F52" s="22">
        <f t="shared" si="4"/>
        <v>4495</v>
      </c>
      <c r="G52" s="23">
        <f t="shared" si="5"/>
        <v>0.83225328642843921</v>
      </c>
      <c r="H52" s="22">
        <f t="shared" si="6"/>
        <v>-13468</v>
      </c>
      <c r="I52" s="23">
        <f t="shared" si="7"/>
        <v>-0.57644239000171205</v>
      </c>
    </row>
    <row r="53" spans="1:9" s="8" customFormat="1" x14ac:dyDescent="0.25">
      <c r="A53" s="30" t="s">
        <v>97</v>
      </c>
      <c r="B53" s="17" t="s">
        <v>22</v>
      </c>
      <c r="C53" s="41">
        <v>38006</v>
      </c>
      <c r="D53" s="41">
        <v>7817</v>
      </c>
      <c r="E53" s="41">
        <v>9563</v>
      </c>
      <c r="F53" s="22">
        <f t="shared" si="4"/>
        <v>1746</v>
      </c>
      <c r="G53" s="23">
        <f t="shared" si="5"/>
        <v>0.22335934501727006</v>
      </c>
      <c r="H53" s="22">
        <f t="shared" si="6"/>
        <v>-28443</v>
      </c>
      <c r="I53" s="23">
        <f t="shared" si="7"/>
        <v>-0.74838183444719253</v>
      </c>
    </row>
    <row r="54" spans="1:9" s="8" customFormat="1" x14ac:dyDescent="0.25">
      <c r="A54" s="30" t="s">
        <v>96</v>
      </c>
      <c r="B54" s="17" t="s">
        <v>20</v>
      </c>
      <c r="C54" s="41">
        <v>28248</v>
      </c>
      <c r="D54" s="41">
        <v>4584</v>
      </c>
      <c r="E54" s="41">
        <v>9435</v>
      </c>
      <c r="F54" s="22">
        <f t="shared" si="4"/>
        <v>4851</v>
      </c>
      <c r="G54" s="23">
        <f t="shared" si="5"/>
        <v>1.0582460732984293</v>
      </c>
      <c r="H54" s="22">
        <f t="shared" si="6"/>
        <v>-18813</v>
      </c>
      <c r="I54" s="23">
        <f t="shared" si="7"/>
        <v>-0.66599405267629563</v>
      </c>
    </row>
    <row r="55" spans="1:9" s="8" customFormat="1" x14ac:dyDescent="0.25">
      <c r="A55" s="30" t="s">
        <v>99</v>
      </c>
      <c r="B55" s="17" t="s">
        <v>32</v>
      </c>
      <c r="C55" s="41">
        <v>49239</v>
      </c>
      <c r="D55" s="41">
        <v>6006</v>
      </c>
      <c r="E55" s="41">
        <v>1836</v>
      </c>
      <c r="F55" s="22">
        <f t="shared" si="4"/>
        <v>-4170</v>
      </c>
      <c r="G55" s="23">
        <f t="shared" si="5"/>
        <v>-0.69430569430569433</v>
      </c>
      <c r="H55" s="22">
        <f t="shared" si="6"/>
        <v>-47403</v>
      </c>
      <c r="I55" s="23">
        <f t="shared" si="7"/>
        <v>-0.96271248400658016</v>
      </c>
    </row>
    <row r="56" spans="1:9" s="8" customFormat="1" x14ac:dyDescent="0.25">
      <c r="A56" s="30" t="s">
        <v>98</v>
      </c>
      <c r="B56" s="17" t="s">
        <v>31</v>
      </c>
      <c r="C56" s="41">
        <v>39748</v>
      </c>
      <c r="D56" s="41">
        <v>3076</v>
      </c>
      <c r="E56" s="42">
        <v>1736</v>
      </c>
      <c r="F56" s="22">
        <f t="shared" si="4"/>
        <v>-1340</v>
      </c>
      <c r="G56" s="23">
        <f t="shared" si="5"/>
        <v>-0.43563068920676201</v>
      </c>
      <c r="H56" s="22">
        <f t="shared" si="6"/>
        <v>-38012</v>
      </c>
      <c r="I56" s="23">
        <f t="shared" si="7"/>
        <v>-0.95632484653315886</v>
      </c>
    </row>
    <row r="58" spans="1:9" s="8" customFormat="1" x14ac:dyDescent="0.25">
      <c r="B58" s="5" t="s">
        <v>111</v>
      </c>
    </row>
    <row r="59" spans="1:9" s="8" customFormat="1" x14ac:dyDescent="0.25">
      <c r="B59" s="5" t="s">
        <v>62</v>
      </c>
      <c r="C59" s="7"/>
      <c r="D59" s="7"/>
      <c r="E59" s="7"/>
      <c r="F59" s="7"/>
      <c r="G59" s="7"/>
      <c r="H59" s="7"/>
      <c r="I59" s="7"/>
    </row>
    <row r="60" spans="1:9" s="8" customFormat="1" x14ac:dyDescent="0.25">
      <c r="B60" s="22"/>
      <c r="C60" s="102" t="s">
        <v>43</v>
      </c>
      <c r="D60" s="102"/>
      <c r="E60" s="102"/>
      <c r="F60" s="103" t="s">
        <v>43</v>
      </c>
      <c r="G60" s="104"/>
      <c r="H60" s="103" t="s">
        <v>43</v>
      </c>
      <c r="I60" s="104"/>
    </row>
    <row r="61" spans="1:9" s="8" customFormat="1" x14ac:dyDescent="0.25">
      <c r="B61" s="41"/>
      <c r="C61" s="40" t="s">
        <v>5</v>
      </c>
      <c r="D61" s="40" t="s">
        <v>6</v>
      </c>
      <c r="E61" s="40" t="s">
        <v>7</v>
      </c>
      <c r="F61" s="102" t="s">
        <v>42</v>
      </c>
      <c r="G61" s="102"/>
      <c r="H61" s="102" t="s">
        <v>41</v>
      </c>
      <c r="I61" s="102"/>
    </row>
    <row r="62" spans="1:9" s="8" customFormat="1" x14ac:dyDescent="0.25">
      <c r="B62" s="95" t="s">
        <v>101</v>
      </c>
      <c r="C62" s="22">
        <v>6461705</v>
      </c>
      <c r="D62" s="22">
        <v>3467282</v>
      </c>
      <c r="E62" s="22">
        <v>3643986</v>
      </c>
      <c r="F62" s="22">
        <f>E62-D62</f>
        <v>176704</v>
      </c>
      <c r="G62" s="23">
        <f>(E62-D62)/D62</f>
        <v>5.0963261713353573E-2</v>
      </c>
      <c r="H62" s="22">
        <f>E62-C62</f>
        <v>-2817719</v>
      </c>
      <c r="I62" s="23">
        <f>(E62-C62)/C62</f>
        <v>-0.43606432048507321</v>
      </c>
    </row>
    <row r="63" spans="1:9" s="8" customFormat="1" x14ac:dyDescent="0.25">
      <c r="B63" s="17" t="s">
        <v>65</v>
      </c>
      <c r="C63" s="22">
        <v>2993004</v>
      </c>
      <c r="D63" s="22">
        <v>1149013</v>
      </c>
      <c r="E63" s="22">
        <v>1251649</v>
      </c>
      <c r="F63" s="22">
        <f t="shared" ref="F63:F76" si="8">E63-D63</f>
        <v>102636</v>
      </c>
      <c r="G63" s="23">
        <f t="shared" ref="G63:G76" si="9">(E63-D63)/D63</f>
        <v>8.9325360113419086E-2</v>
      </c>
      <c r="H63" s="22">
        <f t="shared" ref="H63:H76" si="10">E63-C63</f>
        <v>-1741355</v>
      </c>
      <c r="I63" s="23">
        <f t="shared" ref="I63:I76" si="11">(E63-C63)/C63</f>
        <v>-0.58180844395797671</v>
      </c>
    </row>
    <row r="64" spans="1:9" s="8" customFormat="1" x14ac:dyDescent="0.25">
      <c r="B64" s="17" t="s">
        <v>55</v>
      </c>
      <c r="C64" s="22">
        <v>864634</v>
      </c>
      <c r="D64" s="22">
        <v>542793</v>
      </c>
      <c r="E64" s="22">
        <v>542507</v>
      </c>
      <c r="F64" s="24">
        <f t="shared" si="8"/>
        <v>-286</v>
      </c>
      <c r="G64" s="57">
        <f t="shared" si="9"/>
        <v>-5.2690436317343818E-4</v>
      </c>
      <c r="H64" s="24">
        <f t="shared" si="10"/>
        <v>-322127</v>
      </c>
      <c r="I64" s="25">
        <f t="shared" si="11"/>
        <v>-0.37255879366298339</v>
      </c>
    </row>
    <row r="65" spans="2:9" s="8" customFormat="1" x14ac:dyDescent="0.25">
      <c r="B65" s="17" t="s">
        <v>103</v>
      </c>
      <c r="C65" s="22">
        <v>757973</v>
      </c>
      <c r="D65" s="22">
        <v>467881</v>
      </c>
      <c r="E65" s="22">
        <v>426475</v>
      </c>
      <c r="F65" s="22">
        <f t="shared" si="8"/>
        <v>-41406</v>
      </c>
      <c r="G65" s="23">
        <f t="shared" si="9"/>
        <v>-8.8496861381419628E-2</v>
      </c>
      <c r="H65" s="22">
        <f t="shared" si="10"/>
        <v>-331498</v>
      </c>
      <c r="I65" s="23">
        <f t="shared" si="11"/>
        <v>-0.43734803218584301</v>
      </c>
    </row>
    <row r="66" spans="2:9" s="8" customFormat="1" x14ac:dyDescent="0.25">
      <c r="B66" s="17" t="s">
        <v>58</v>
      </c>
      <c r="C66" s="22">
        <v>524691</v>
      </c>
      <c r="D66" s="22">
        <v>303461</v>
      </c>
      <c r="E66" s="22">
        <v>332916</v>
      </c>
      <c r="F66" s="22">
        <f t="shared" si="8"/>
        <v>29455</v>
      </c>
      <c r="G66" s="23">
        <f t="shared" si="9"/>
        <v>9.7063543585501927E-2</v>
      </c>
      <c r="H66" s="22">
        <f t="shared" si="10"/>
        <v>-191775</v>
      </c>
      <c r="I66" s="23">
        <f t="shared" si="11"/>
        <v>-0.36550083763586566</v>
      </c>
    </row>
    <row r="67" spans="2:9" s="8" customFormat="1" x14ac:dyDescent="0.25">
      <c r="B67" s="17" t="s">
        <v>102</v>
      </c>
      <c r="C67" s="22">
        <v>471038</v>
      </c>
      <c r="D67" s="22">
        <v>266541</v>
      </c>
      <c r="E67" s="22">
        <v>295173</v>
      </c>
      <c r="F67" s="22">
        <f t="shared" si="8"/>
        <v>28632</v>
      </c>
      <c r="G67" s="23">
        <f t="shared" si="9"/>
        <v>0.10742062196810247</v>
      </c>
      <c r="H67" s="22">
        <f t="shared" si="10"/>
        <v>-175865</v>
      </c>
      <c r="I67" s="23">
        <f t="shared" si="11"/>
        <v>-0.3733562897260943</v>
      </c>
    </row>
    <row r="68" spans="2:9" s="8" customFormat="1" x14ac:dyDescent="0.25">
      <c r="B68" s="17" t="s">
        <v>49</v>
      </c>
      <c r="C68" s="22">
        <v>447068</v>
      </c>
      <c r="D68" s="22">
        <v>303586</v>
      </c>
      <c r="E68" s="22">
        <v>286910</v>
      </c>
      <c r="F68" s="22">
        <f t="shared" si="8"/>
        <v>-16676</v>
      </c>
      <c r="G68" s="23">
        <f t="shared" si="9"/>
        <v>-5.4930069239029468E-2</v>
      </c>
      <c r="H68" s="22">
        <f t="shared" si="10"/>
        <v>-160158</v>
      </c>
      <c r="I68" s="23">
        <f t="shared" si="11"/>
        <v>-0.35824080453085438</v>
      </c>
    </row>
    <row r="69" spans="2:9" s="8" customFormat="1" x14ac:dyDescent="0.25">
      <c r="B69" s="17" t="s">
        <v>57</v>
      </c>
      <c r="C69" s="22">
        <v>310164</v>
      </c>
      <c r="D69" s="22">
        <v>223345</v>
      </c>
      <c r="E69" s="22">
        <v>223266</v>
      </c>
      <c r="F69" s="22">
        <f t="shared" si="8"/>
        <v>-79</v>
      </c>
      <c r="G69" s="23">
        <f t="shared" si="9"/>
        <v>-3.5371286574581922E-4</v>
      </c>
      <c r="H69" s="22">
        <f t="shared" si="10"/>
        <v>-86898</v>
      </c>
      <c r="I69" s="23">
        <f t="shared" si="11"/>
        <v>-0.28016791116957479</v>
      </c>
    </row>
    <row r="70" spans="2:9" s="8" customFormat="1" x14ac:dyDescent="0.25">
      <c r="B70" s="17" t="s">
        <v>47</v>
      </c>
      <c r="C70" s="22">
        <v>303452</v>
      </c>
      <c r="D70" s="22">
        <v>167162</v>
      </c>
      <c r="E70" s="22">
        <v>166461</v>
      </c>
      <c r="F70" s="22">
        <f t="shared" si="8"/>
        <v>-701</v>
      </c>
      <c r="G70" s="23">
        <f t="shared" si="9"/>
        <v>-4.1935368086048266E-3</v>
      </c>
      <c r="H70" s="22">
        <f t="shared" si="10"/>
        <v>-136991</v>
      </c>
      <c r="I70" s="23">
        <f t="shared" si="11"/>
        <v>-0.45144207321091967</v>
      </c>
    </row>
    <row r="71" spans="2:9" s="8" customFormat="1" x14ac:dyDescent="0.25">
      <c r="B71" s="17" t="s">
        <v>59</v>
      </c>
      <c r="C71" s="22">
        <v>174235</v>
      </c>
      <c r="D71" s="22">
        <v>129588</v>
      </c>
      <c r="E71" s="22">
        <v>162827</v>
      </c>
      <c r="F71" s="22">
        <f t="shared" si="8"/>
        <v>33239</v>
      </c>
      <c r="G71" s="23">
        <f t="shared" si="9"/>
        <v>0.25649751520202491</v>
      </c>
      <c r="H71" s="22">
        <f t="shared" si="10"/>
        <v>-11408</v>
      </c>
      <c r="I71" s="23">
        <f t="shared" si="11"/>
        <v>-6.5474789795391286E-2</v>
      </c>
    </row>
    <row r="72" spans="2:9" s="8" customFormat="1" x14ac:dyDescent="0.25">
      <c r="B72" s="17" t="s">
        <v>53</v>
      </c>
      <c r="C72" s="22">
        <v>230724</v>
      </c>
      <c r="D72" s="22">
        <v>169171</v>
      </c>
      <c r="E72" s="22">
        <v>162040</v>
      </c>
      <c r="F72" s="22">
        <f t="shared" si="8"/>
        <v>-7131</v>
      </c>
      <c r="G72" s="23">
        <f t="shared" si="9"/>
        <v>-4.2152614809866942E-2</v>
      </c>
      <c r="H72" s="22">
        <f t="shared" si="10"/>
        <v>-68684</v>
      </c>
      <c r="I72" s="23">
        <f t="shared" si="11"/>
        <v>-0.29768901371335449</v>
      </c>
    </row>
    <row r="73" spans="2:9" s="8" customFormat="1" x14ac:dyDescent="0.25">
      <c r="B73" s="17" t="s">
        <v>61</v>
      </c>
      <c r="C73" s="22">
        <v>159876</v>
      </c>
      <c r="D73" s="22">
        <v>122665</v>
      </c>
      <c r="E73" s="22">
        <v>131303</v>
      </c>
      <c r="F73" s="22">
        <f t="shared" si="8"/>
        <v>8638</v>
      </c>
      <c r="G73" s="23">
        <f t="shared" si="9"/>
        <v>7.0419435046671836E-2</v>
      </c>
      <c r="H73" s="22">
        <f t="shared" si="10"/>
        <v>-28573</v>
      </c>
      <c r="I73" s="23">
        <f t="shared" si="11"/>
        <v>-0.17871975781230454</v>
      </c>
    </row>
    <row r="74" spans="2:9" s="8" customFormat="1" x14ac:dyDescent="0.25">
      <c r="B74" s="17" t="s">
        <v>52</v>
      </c>
      <c r="C74" s="22">
        <v>169262</v>
      </c>
      <c r="D74" s="22">
        <v>120916</v>
      </c>
      <c r="E74" s="22">
        <v>103432</v>
      </c>
      <c r="F74" s="22">
        <f t="shared" si="8"/>
        <v>-17484</v>
      </c>
      <c r="G74" s="23">
        <f t="shared" si="9"/>
        <v>-0.14459624863541631</v>
      </c>
      <c r="H74" s="22">
        <f t="shared" si="10"/>
        <v>-65830</v>
      </c>
      <c r="I74" s="23">
        <f t="shared" si="11"/>
        <v>-0.38892368044806275</v>
      </c>
    </row>
    <row r="75" spans="2:9" s="8" customFormat="1" x14ac:dyDescent="0.25">
      <c r="B75" s="17" t="s">
        <v>60</v>
      </c>
      <c r="C75" s="22">
        <v>95084</v>
      </c>
      <c r="D75" s="22">
        <v>73996</v>
      </c>
      <c r="E75" s="22">
        <v>84285</v>
      </c>
      <c r="F75" s="22">
        <f t="shared" si="8"/>
        <v>10289</v>
      </c>
      <c r="G75" s="23">
        <f t="shared" si="9"/>
        <v>0.13904805665171091</v>
      </c>
      <c r="H75" s="22">
        <f t="shared" si="10"/>
        <v>-10799</v>
      </c>
      <c r="I75" s="23">
        <f t="shared" si="11"/>
        <v>-0.11357326153716714</v>
      </c>
    </row>
    <row r="76" spans="2:9" s="8" customFormat="1" x14ac:dyDescent="0.25">
      <c r="B76" s="17" t="s">
        <v>48</v>
      </c>
      <c r="C76" s="22">
        <v>39264</v>
      </c>
      <c r="D76" s="22">
        <v>40172</v>
      </c>
      <c r="E76" s="22">
        <v>51301</v>
      </c>
      <c r="F76" s="22">
        <f t="shared" si="8"/>
        <v>11129</v>
      </c>
      <c r="G76" s="23">
        <f t="shared" si="9"/>
        <v>0.27703375485412723</v>
      </c>
      <c r="H76" s="22">
        <f t="shared" si="10"/>
        <v>12037</v>
      </c>
      <c r="I76" s="23">
        <f t="shared" si="11"/>
        <v>0.30656581092094537</v>
      </c>
    </row>
    <row r="77" spans="2:9" s="8" customFormat="1" x14ac:dyDescent="0.25">
      <c r="B77" s="17" t="s">
        <v>54</v>
      </c>
      <c r="C77" s="22">
        <v>41198</v>
      </c>
      <c r="D77" s="22">
        <v>37330</v>
      </c>
      <c r="E77" s="22">
        <v>39118</v>
      </c>
      <c r="F77" s="22">
        <f t="shared" ref="F77:F80" si="12">E77-D77</f>
        <v>1788</v>
      </c>
      <c r="G77" s="23">
        <f t="shared" ref="G77:G80" si="13">(E77-D77)/D77</f>
        <v>4.789713367264934E-2</v>
      </c>
      <c r="H77" s="22">
        <f t="shared" ref="H77:H80" si="14">E77-C77</f>
        <v>-2080</v>
      </c>
      <c r="I77" s="23">
        <f t="shared" ref="I77:I80" si="15">(E77-C77)/C77</f>
        <v>-5.0487887761541825E-2</v>
      </c>
    </row>
    <row r="78" spans="2:9" s="8" customFormat="1" x14ac:dyDescent="0.25">
      <c r="B78" s="17" t="s">
        <v>51</v>
      </c>
      <c r="C78" s="22">
        <v>43785</v>
      </c>
      <c r="D78" s="22">
        <v>28986</v>
      </c>
      <c r="E78" s="22">
        <v>37608</v>
      </c>
      <c r="F78" s="22">
        <f t="shared" si="12"/>
        <v>8622</v>
      </c>
      <c r="G78" s="23">
        <f t="shared" si="13"/>
        <v>0.29745394328296421</v>
      </c>
      <c r="H78" s="22">
        <f t="shared" si="14"/>
        <v>-6177</v>
      </c>
      <c r="I78" s="23">
        <f t="shared" si="15"/>
        <v>-0.14107571085988352</v>
      </c>
    </row>
    <row r="79" spans="2:9" s="8" customFormat="1" x14ac:dyDescent="0.25">
      <c r="B79" s="17" t="s">
        <v>50</v>
      </c>
      <c r="C79" s="22">
        <v>36461</v>
      </c>
      <c r="D79" s="22">
        <v>32531</v>
      </c>
      <c r="E79" s="22">
        <v>35732</v>
      </c>
      <c r="F79" s="22">
        <f t="shared" si="12"/>
        <v>3201</v>
      </c>
      <c r="G79" s="23">
        <f t="shared" si="13"/>
        <v>9.8398450708554921E-2</v>
      </c>
      <c r="H79" s="22">
        <f t="shared" si="14"/>
        <v>-729</v>
      </c>
      <c r="I79" s="23">
        <f t="shared" si="15"/>
        <v>-1.9993966155618333E-2</v>
      </c>
    </row>
    <row r="80" spans="2:9" s="8" customFormat="1" x14ac:dyDescent="0.25">
      <c r="B80" s="17" t="s">
        <v>56</v>
      </c>
      <c r="C80" s="22">
        <v>28803</v>
      </c>
      <c r="D80" s="22">
        <v>22567</v>
      </c>
      <c r="E80" s="22">
        <v>32631</v>
      </c>
      <c r="F80" s="22">
        <f t="shared" si="12"/>
        <v>10064</v>
      </c>
      <c r="G80" s="23">
        <f t="shared" si="13"/>
        <v>0.44596091638232815</v>
      </c>
      <c r="H80" s="22">
        <f t="shared" si="14"/>
        <v>3828</v>
      </c>
      <c r="I80" s="23">
        <f t="shared" si="15"/>
        <v>0.13290282262264347</v>
      </c>
    </row>
    <row r="81" spans="2:9" s="8" customFormat="1" x14ac:dyDescent="0.25">
      <c r="B81" s="6"/>
      <c r="F81" s="55"/>
      <c r="G81" s="55"/>
      <c r="H81" s="55"/>
      <c r="I81" s="55"/>
    </row>
    <row r="82" spans="2:9" s="8" customFormat="1" x14ac:dyDescent="0.25">
      <c r="B82" s="5" t="s">
        <v>111</v>
      </c>
      <c r="F82" s="55"/>
      <c r="G82" s="55"/>
      <c r="H82" s="55"/>
      <c r="I82" s="55"/>
    </row>
    <row r="83" spans="2:9" s="8" customFormat="1" x14ac:dyDescent="0.25">
      <c r="B83" s="4" t="s">
        <v>63</v>
      </c>
      <c r="F83" s="55"/>
      <c r="G83" s="55"/>
      <c r="H83" s="55"/>
      <c r="I83" s="55"/>
    </row>
    <row r="84" spans="2:9" s="8" customFormat="1" x14ac:dyDescent="0.25">
      <c r="B84" s="22"/>
      <c r="C84" s="102" t="s">
        <v>43</v>
      </c>
      <c r="D84" s="102"/>
      <c r="E84" s="102"/>
      <c r="F84" s="103" t="s">
        <v>43</v>
      </c>
      <c r="G84" s="104"/>
      <c r="H84" s="103" t="s">
        <v>43</v>
      </c>
      <c r="I84" s="104"/>
    </row>
    <row r="85" spans="2:9" s="8" customFormat="1" x14ac:dyDescent="0.25">
      <c r="B85" s="41"/>
      <c r="C85" s="40" t="s">
        <v>5</v>
      </c>
      <c r="D85" s="40" t="s">
        <v>6</v>
      </c>
      <c r="E85" s="40" t="s">
        <v>7</v>
      </c>
      <c r="F85" s="102" t="s">
        <v>42</v>
      </c>
      <c r="G85" s="102"/>
      <c r="H85" s="102" t="s">
        <v>41</v>
      </c>
      <c r="I85" s="102"/>
    </row>
    <row r="86" spans="2:9" s="8" customFormat="1" x14ac:dyDescent="0.25">
      <c r="B86" s="95" t="s">
        <v>101</v>
      </c>
      <c r="C86" s="22">
        <v>2398477</v>
      </c>
      <c r="D86" s="22">
        <v>2105649</v>
      </c>
      <c r="E86" s="22">
        <v>2510449</v>
      </c>
      <c r="F86" s="22">
        <f>E86-D86</f>
        <v>404800</v>
      </c>
      <c r="G86" s="23">
        <f>(E86-D86)/D86</f>
        <v>0.19224476634044896</v>
      </c>
      <c r="H86" s="22">
        <f>E86-C86</f>
        <v>111972</v>
      </c>
      <c r="I86" s="23">
        <f>(E86-C86)/C86</f>
        <v>4.6684625285128852E-2</v>
      </c>
    </row>
    <row r="87" spans="2:9" s="8" customFormat="1" x14ac:dyDescent="0.25">
      <c r="B87" s="17" t="s">
        <v>65</v>
      </c>
      <c r="C87" s="22">
        <v>413919</v>
      </c>
      <c r="D87" s="22">
        <v>287921</v>
      </c>
      <c r="E87" s="22">
        <v>472203</v>
      </c>
      <c r="F87" s="22">
        <f t="shared" ref="F87:F104" si="16">E87-D87</f>
        <v>184282</v>
      </c>
      <c r="G87" s="23">
        <f t="shared" ref="G87:G104" si="17">(E87-D87)/D87</f>
        <v>0.64004362307716356</v>
      </c>
      <c r="H87" s="22">
        <f t="shared" ref="H87:H104" si="18">E87-C87</f>
        <v>58284</v>
      </c>
      <c r="I87" s="23">
        <f t="shared" ref="I87:I104" si="19">(E87-C87)/C87</f>
        <v>0.14081015850927356</v>
      </c>
    </row>
    <row r="88" spans="2:9" s="8" customFormat="1" x14ac:dyDescent="0.25">
      <c r="B88" s="17" t="s">
        <v>55</v>
      </c>
      <c r="C88" s="22">
        <v>351348</v>
      </c>
      <c r="D88" s="22">
        <v>354774</v>
      </c>
      <c r="E88" s="22">
        <v>428890</v>
      </c>
      <c r="F88" s="24">
        <f t="shared" si="16"/>
        <v>74116</v>
      </c>
      <c r="G88" s="25">
        <f t="shared" si="17"/>
        <v>0.20891046130776211</v>
      </c>
      <c r="H88" s="24">
        <f t="shared" si="18"/>
        <v>77542</v>
      </c>
      <c r="I88" s="25">
        <f t="shared" si="19"/>
        <v>0.22069856666325124</v>
      </c>
    </row>
    <row r="89" spans="2:9" s="8" customFormat="1" x14ac:dyDescent="0.25">
      <c r="B89" s="17" t="s">
        <v>103</v>
      </c>
      <c r="C89" s="22">
        <v>268598</v>
      </c>
      <c r="D89" s="22">
        <v>287759</v>
      </c>
      <c r="E89" s="22">
        <v>317710</v>
      </c>
      <c r="F89" s="22">
        <f t="shared" si="16"/>
        <v>29951</v>
      </c>
      <c r="G89" s="23">
        <f t="shared" si="17"/>
        <v>0.10408362553386688</v>
      </c>
      <c r="H89" s="22">
        <f t="shared" si="18"/>
        <v>49112</v>
      </c>
      <c r="I89" s="23">
        <f t="shared" si="19"/>
        <v>0.18284573973000542</v>
      </c>
    </row>
    <row r="90" spans="2:9" s="8" customFormat="1" x14ac:dyDescent="0.25">
      <c r="B90" s="17" t="s">
        <v>58</v>
      </c>
      <c r="C90" s="22">
        <v>269143</v>
      </c>
      <c r="D90" s="22">
        <v>219053</v>
      </c>
      <c r="E90" s="22">
        <v>261810</v>
      </c>
      <c r="F90" s="22">
        <f t="shared" si="16"/>
        <v>42757</v>
      </c>
      <c r="G90" s="23">
        <f t="shared" si="17"/>
        <v>0.19519020511017882</v>
      </c>
      <c r="H90" s="22">
        <f t="shared" si="18"/>
        <v>-7333</v>
      </c>
      <c r="I90" s="23">
        <f t="shared" si="19"/>
        <v>-2.7245739253853898E-2</v>
      </c>
    </row>
    <row r="91" spans="2:9" s="8" customFormat="1" x14ac:dyDescent="0.25">
      <c r="B91" s="17" t="s">
        <v>49</v>
      </c>
      <c r="C91" s="22">
        <v>256821</v>
      </c>
      <c r="D91" s="22">
        <v>250130</v>
      </c>
      <c r="E91" s="22">
        <v>253208</v>
      </c>
      <c r="F91" s="22">
        <f t="shared" si="16"/>
        <v>3078</v>
      </c>
      <c r="G91" s="23">
        <f t="shared" si="17"/>
        <v>1.2305601087434535E-2</v>
      </c>
      <c r="H91" s="22">
        <f t="shared" si="18"/>
        <v>-3613</v>
      </c>
      <c r="I91" s="23">
        <f t="shared" si="19"/>
        <v>-1.4068164207755597E-2</v>
      </c>
    </row>
    <row r="92" spans="2:9" s="8" customFormat="1" x14ac:dyDescent="0.25">
      <c r="B92" s="17" t="s">
        <v>102</v>
      </c>
      <c r="C92" s="22">
        <v>231406</v>
      </c>
      <c r="D92" s="22">
        <v>187172</v>
      </c>
      <c r="E92" s="22">
        <v>227799</v>
      </c>
      <c r="F92" s="22">
        <f t="shared" si="16"/>
        <v>40627</v>
      </c>
      <c r="G92" s="23">
        <f t="shared" si="17"/>
        <v>0.21705703844592139</v>
      </c>
      <c r="H92" s="22">
        <f t="shared" si="18"/>
        <v>-3607</v>
      </c>
      <c r="I92" s="23">
        <f t="shared" si="19"/>
        <v>-1.5587322714190643E-2</v>
      </c>
    </row>
    <row r="93" spans="2:9" s="8" customFormat="1" x14ac:dyDescent="0.25">
      <c r="B93" s="17" t="s">
        <v>57</v>
      </c>
      <c r="C93" s="22">
        <v>184740</v>
      </c>
      <c r="D93" s="22">
        <v>179453</v>
      </c>
      <c r="E93" s="22">
        <v>193137</v>
      </c>
      <c r="F93" s="22">
        <f t="shared" si="16"/>
        <v>13684</v>
      </c>
      <c r="G93" s="23">
        <f t="shared" si="17"/>
        <v>7.6253949502098045E-2</v>
      </c>
      <c r="H93" s="22">
        <f t="shared" si="18"/>
        <v>8397</v>
      </c>
      <c r="I93" s="23">
        <f t="shared" si="19"/>
        <v>4.5453069178304648E-2</v>
      </c>
    </row>
    <row r="94" spans="2:9" s="8" customFormat="1" x14ac:dyDescent="0.25">
      <c r="B94" s="17" t="s">
        <v>47</v>
      </c>
      <c r="C94" s="22">
        <v>172747</v>
      </c>
      <c r="D94" s="22">
        <v>129901</v>
      </c>
      <c r="E94" s="22">
        <v>146647</v>
      </c>
      <c r="F94" s="22">
        <f t="shared" si="16"/>
        <v>16746</v>
      </c>
      <c r="G94" s="23">
        <f t="shared" si="17"/>
        <v>0.12891355724744227</v>
      </c>
      <c r="H94" s="22">
        <f t="shared" si="18"/>
        <v>-26100</v>
      </c>
      <c r="I94" s="23">
        <f t="shared" si="19"/>
        <v>-0.15108800731705904</v>
      </c>
    </row>
    <row r="95" spans="2:9" s="8" customFormat="1" x14ac:dyDescent="0.25">
      <c r="B95" s="17" t="s">
        <v>53</v>
      </c>
      <c r="C95" s="22">
        <v>161064</v>
      </c>
      <c r="D95" s="22">
        <v>143770</v>
      </c>
      <c r="E95" s="22">
        <v>146424</v>
      </c>
      <c r="F95" s="22">
        <f t="shared" si="16"/>
        <v>2654</v>
      </c>
      <c r="G95" s="23">
        <f t="shared" si="17"/>
        <v>1.8460040342213258E-2</v>
      </c>
      <c r="H95" s="22">
        <f t="shared" si="18"/>
        <v>-14640</v>
      </c>
      <c r="I95" s="23">
        <f t="shared" si="19"/>
        <v>-9.0895544628222316E-2</v>
      </c>
    </row>
    <row r="96" spans="2:9" s="8" customFormat="1" x14ac:dyDescent="0.25">
      <c r="B96" s="17" t="s">
        <v>59</v>
      </c>
      <c r="C96" s="22">
        <v>128948</v>
      </c>
      <c r="D96" s="22">
        <v>115089</v>
      </c>
      <c r="E96" s="22">
        <v>144585</v>
      </c>
      <c r="F96" s="22">
        <f t="shared" si="16"/>
        <v>29496</v>
      </c>
      <c r="G96" s="23">
        <f t="shared" si="17"/>
        <v>0.25628861142246434</v>
      </c>
      <c r="H96" s="22">
        <f t="shared" si="18"/>
        <v>15637</v>
      </c>
      <c r="I96" s="23">
        <f t="shared" si="19"/>
        <v>0.12126593665663678</v>
      </c>
    </row>
    <row r="97" spans="2:9" s="8" customFormat="1" x14ac:dyDescent="0.25">
      <c r="B97" s="17" t="s">
        <v>61</v>
      </c>
      <c r="C97" s="22">
        <v>133318</v>
      </c>
      <c r="D97" s="22">
        <v>111100</v>
      </c>
      <c r="E97" s="22">
        <v>120159</v>
      </c>
      <c r="F97" s="22">
        <f t="shared" si="16"/>
        <v>9059</v>
      </c>
      <c r="G97" s="23">
        <f t="shared" si="17"/>
        <v>8.1539153915391543E-2</v>
      </c>
      <c r="H97" s="22">
        <f t="shared" si="18"/>
        <v>-13159</v>
      </c>
      <c r="I97" s="23">
        <f t="shared" si="19"/>
        <v>-9.8703850942858426E-2</v>
      </c>
    </row>
    <row r="98" spans="2:9" s="8" customFormat="1" x14ac:dyDescent="0.25">
      <c r="B98" s="17" t="s">
        <v>52</v>
      </c>
      <c r="C98" s="22">
        <v>104789</v>
      </c>
      <c r="D98" s="22">
        <v>107648</v>
      </c>
      <c r="E98" s="22">
        <v>93549</v>
      </c>
      <c r="F98" s="22">
        <f t="shared" si="16"/>
        <v>-14099</v>
      </c>
      <c r="G98" s="23">
        <f t="shared" si="17"/>
        <v>-0.1309731718192628</v>
      </c>
      <c r="H98" s="22">
        <f t="shared" si="18"/>
        <v>-11240</v>
      </c>
      <c r="I98" s="23">
        <f t="shared" si="19"/>
        <v>-0.10726316693546079</v>
      </c>
    </row>
    <row r="99" spans="2:9" s="8" customFormat="1" x14ac:dyDescent="0.25">
      <c r="B99" s="17" t="s">
        <v>60</v>
      </c>
      <c r="C99" s="22">
        <v>74086</v>
      </c>
      <c r="D99" s="22">
        <v>65591</v>
      </c>
      <c r="E99" s="22">
        <v>74020</v>
      </c>
      <c r="F99" s="22">
        <f t="shared" si="16"/>
        <v>8429</v>
      </c>
      <c r="G99" s="23">
        <f t="shared" si="17"/>
        <v>0.12850848439572501</v>
      </c>
      <c r="H99" s="22">
        <f t="shared" si="18"/>
        <v>-66</v>
      </c>
      <c r="I99" s="23">
        <f t="shared" si="19"/>
        <v>-8.9085657209189316E-4</v>
      </c>
    </row>
    <row r="100" spans="2:9" s="8" customFormat="1" x14ac:dyDescent="0.25">
      <c r="B100" s="17" t="s">
        <v>48</v>
      </c>
      <c r="C100" s="22">
        <v>30266</v>
      </c>
      <c r="D100" s="22">
        <v>37272</v>
      </c>
      <c r="E100" s="22">
        <v>38834</v>
      </c>
      <c r="F100" s="22">
        <f t="shared" si="16"/>
        <v>1562</v>
      </c>
      <c r="G100" s="23">
        <f t="shared" si="17"/>
        <v>4.1908134792874009E-2</v>
      </c>
      <c r="H100" s="22">
        <f t="shared" si="18"/>
        <v>8568</v>
      </c>
      <c r="I100" s="23">
        <f t="shared" si="19"/>
        <v>0.28308993590167186</v>
      </c>
    </row>
    <row r="101" spans="2:9" s="8" customFormat="1" x14ac:dyDescent="0.25">
      <c r="B101" s="17" t="s">
        <v>54</v>
      </c>
      <c r="C101" s="22">
        <v>33251</v>
      </c>
      <c r="D101" s="22">
        <v>32649</v>
      </c>
      <c r="E101" s="22">
        <v>34241</v>
      </c>
      <c r="F101" s="22">
        <f t="shared" si="16"/>
        <v>1592</v>
      </c>
      <c r="G101" s="23">
        <f t="shared" si="17"/>
        <v>4.8761064657416767E-2</v>
      </c>
      <c r="H101" s="22">
        <f t="shared" si="18"/>
        <v>990</v>
      </c>
      <c r="I101" s="23">
        <f t="shared" si="19"/>
        <v>2.9773540645394125E-2</v>
      </c>
    </row>
    <row r="102" spans="2:9" s="8" customFormat="1" x14ac:dyDescent="0.25">
      <c r="B102" s="17" t="s">
        <v>51</v>
      </c>
      <c r="C102" s="22">
        <v>37407</v>
      </c>
      <c r="D102" s="22">
        <v>25557</v>
      </c>
      <c r="E102" s="22">
        <v>33153</v>
      </c>
      <c r="F102" s="22">
        <f t="shared" si="16"/>
        <v>7596</v>
      </c>
      <c r="G102" s="23">
        <f t="shared" si="17"/>
        <v>0.29721798333137694</v>
      </c>
      <c r="H102" s="22">
        <f t="shared" si="18"/>
        <v>-4254</v>
      </c>
      <c r="I102" s="23">
        <f t="shared" si="19"/>
        <v>-0.11372203063597722</v>
      </c>
    </row>
    <row r="103" spans="2:9" s="8" customFormat="1" x14ac:dyDescent="0.25">
      <c r="B103" s="17" t="s">
        <v>50</v>
      </c>
      <c r="C103" s="22">
        <v>22326</v>
      </c>
      <c r="D103" s="22">
        <v>26027</v>
      </c>
      <c r="E103" s="22">
        <v>27774</v>
      </c>
      <c r="F103" s="22">
        <f t="shared" si="16"/>
        <v>1747</v>
      </c>
      <c r="G103" s="23">
        <f t="shared" si="17"/>
        <v>6.7122603450263191E-2</v>
      </c>
      <c r="H103" s="22">
        <f t="shared" si="18"/>
        <v>5448</v>
      </c>
      <c r="I103" s="23">
        <f t="shared" si="19"/>
        <v>0.24402042461703843</v>
      </c>
    </row>
    <row r="104" spans="2:9" s="8" customFormat="1" x14ac:dyDescent="0.25">
      <c r="B104" s="17" t="s">
        <v>56</v>
      </c>
      <c r="C104" s="22">
        <v>24304</v>
      </c>
      <c r="D104" s="22">
        <v>19714</v>
      </c>
      <c r="E104" s="22">
        <v>25935</v>
      </c>
      <c r="F104" s="22">
        <f t="shared" si="16"/>
        <v>6221</v>
      </c>
      <c r="G104" s="23">
        <f t="shared" si="17"/>
        <v>0.31556254438470122</v>
      </c>
      <c r="H104" s="22">
        <f t="shared" si="18"/>
        <v>1631</v>
      </c>
      <c r="I104" s="23">
        <f t="shared" si="19"/>
        <v>6.710829493087557E-2</v>
      </c>
    </row>
    <row r="105" spans="2:9" s="8" customFormat="1" x14ac:dyDescent="0.25">
      <c r="B105" s="6"/>
      <c r="F105" s="55"/>
      <c r="G105" s="55"/>
      <c r="H105" s="55"/>
      <c r="I105" s="55"/>
    </row>
    <row r="106" spans="2:9" s="8" customFormat="1" x14ac:dyDescent="0.25">
      <c r="B106" s="5" t="s">
        <v>111</v>
      </c>
      <c r="F106" s="55"/>
      <c r="G106" s="55"/>
      <c r="H106" s="55"/>
      <c r="I106" s="55"/>
    </row>
    <row r="107" spans="2:9" s="8" customFormat="1" x14ac:dyDescent="0.25">
      <c r="B107" s="4" t="s">
        <v>64</v>
      </c>
      <c r="F107" s="56"/>
      <c r="G107" s="56"/>
      <c r="H107" s="56"/>
      <c r="I107" s="56"/>
    </row>
    <row r="108" spans="2:9" s="8" customFormat="1" x14ac:dyDescent="0.25">
      <c r="B108" s="22"/>
      <c r="C108" s="102" t="s">
        <v>43</v>
      </c>
      <c r="D108" s="102"/>
      <c r="E108" s="102"/>
      <c r="F108" s="103" t="s">
        <v>43</v>
      </c>
      <c r="G108" s="104"/>
      <c r="H108" s="103" t="s">
        <v>43</v>
      </c>
      <c r="I108" s="104"/>
    </row>
    <row r="109" spans="2:9" s="8" customFormat="1" x14ac:dyDescent="0.25">
      <c r="B109" s="41"/>
      <c r="C109" s="40" t="s">
        <v>5</v>
      </c>
      <c r="D109" s="40" t="s">
        <v>6</v>
      </c>
      <c r="E109" s="40" t="s">
        <v>7</v>
      </c>
      <c r="F109" s="102" t="s">
        <v>42</v>
      </c>
      <c r="G109" s="102"/>
      <c r="H109" s="102" t="s">
        <v>41</v>
      </c>
      <c r="I109" s="102"/>
    </row>
    <row r="110" spans="2:9" s="8" customFormat="1" x14ac:dyDescent="0.25">
      <c r="B110" s="95" t="s">
        <v>101</v>
      </c>
      <c r="C110" s="22">
        <v>4063228</v>
      </c>
      <c r="D110" s="22">
        <v>1361633</v>
      </c>
      <c r="E110" s="22">
        <v>1133537</v>
      </c>
      <c r="F110" s="22">
        <f>E110-D110</f>
        <v>-228096</v>
      </c>
      <c r="G110" s="23">
        <f>(E110-D110)/D110</f>
        <v>-0.16751650408002744</v>
      </c>
      <c r="H110" s="22">
        <f>E110-C110</f>
        <v>-2929691</v>
      </c>
      <c r="I110" s="23">
        <f>(E110-C110)/C110</f>
        <v>-0.72102549992272158</v>
      </c>
    </row>
    <row r="111" spans="2:9" s="8" customFormat="1" x14ac:dyDescent="0.25">
      <c r="B111" s="17" t="s">
        <v>65</v>
      </c>
      <c r="C111" s="22">
        <v>2579085</v>
      </c>
      <c r="D111" s="22">
        <v>861092</v>
      </c>
      <c r="E111" s="22">
        <v>779446</v>
      </c>
      <c r="F111" s="22">
        <f t="shared" ref="F111:F128" si="20">E111-D111</f>
        <v>-81646</v>
      </c>
      <c r="G111" s="23">
        <f t="shared" ref="G111:G128" si="21">(E111-D111)/D111</f>
        <v>-9.4816813998968755E-2</v>
      </c>
      <c r="H111" s="22">
        <f t="shared" ref="H111:H128" si="22">E111-C111</f>
        <v>-1799639</v>
      </c>
      <c r="I111" s="23">
        <f t="shared" ref="I111:I128" si="23">(E111-C111)/C111</f>
        <v>-0.6977819653094024</v>
      </c>
    </row>
    <row r="112" spans="2:9" s="8" customFormat="1" x14ac:dyDescent="0.25">
      <c r="B112" s="17" t="s">
        <v>55</v>
      </c>
      <c r="C112" s="22">
        <v>513286</v>
      </c>
      <c r="D112" s="22">
        <v>188019</v>
      </c>
      <c r="E112" s="22">
        <v>113617</v>
      </c>
      <c r="F112" s="24">
        <f t="shared" si="20"/>
        <v>-74402</v>
      </c>
      <c r="G112" s="25">
        <f t="shared" si="21"/>
        <v>-0.39571532664252018</v>
      </c>
      <c r="H112" s="24">
        <f t="shared" si="22"/>
        <v>-399669</v>
      </c>
      <c r="I112" s="25">
        <f t="shared" si="23"/>
        <v>-0.77864777141788399</v>
      </c>
    </row>
    <row r="113" spans="2:9" s="8" customFormat="1" x14ac:dyDescent="0.25">
      <c r="B113" s="17" t="s">
        <v>103</v>
      </c>
      <c r="C113" s="22">
        <v>489375</v>
      </c>
      <c r="D113" s="22">
        <v>180122</v>
      </c>
      <c r="E113" s="22">
        <v>108765</v>
      </c>
      <c r="F113" s="22">
        <f t="shared" si="20"/>
        <v>-71357</v>
      </c>
      <c r="G113" s="23">
        <f t="shared" si="21"/>
        <v>-0.39615926982822752</v>
      </c>
      <c r="H113" s="22">
        <f t="shared" si="22"/>
        <v>-380610</v>
      </c>
      <c r="I113" s="23">
        <f t="shared" si="23"/>
        <v>-0.77774712643678157</v>
      </c>
    </row>
    <row r="114" spans="2:9" s="8" customFormat="1" x14ac:dyDescent="0.25">
      <c r="B114" s="17" t="s">
        <v>58</v>
      </c>
      <c r="C114" s="22">
        <v>255548</v>
      </c>
      <c r="D114" s="22">
        <v>84408</v>
      </c>
      <c r="E114" s="22">
        <v>71106</v>
      </c>
      <c r="F114" s="22">
        <f t="shared" si="20"/>
        <v>-13302</v>
      </c>
      <c r="G114" s="23">
        <f t="shared" si="21"/>
        <v>-0.15759169746943419</v>
      </c>
      <c r="H114" s="22">
        <f t="shared" si="22"/>
        <v>-184442</v>
      </c>
      <c r="I114" s="23">
        <f t="shared" si="23"/>
        <v>-0.72175090393976871</v>
      </c>
    </row>
    <row r="115" spans="2:9" s="8" customFormat="1" x14ac:dyDescent="0.25">
      <c r="B115" s="17" t="s">
        <v>102</v>
      </c>
      <c r="C115" s="22">
        <v>239632</v>
      </c>
      <c r="D115" s="22">
        <v>79369</v>
      </c>
      <c r="E115" s="22">
        <v>67374</v>
      </c>
      <c r="F115" s="22">
        <f t="shared" si="20"/>
        <v>-11995</v>
      </c>
      <c r="G115" s="23">
        <f t="shared" si="21"/>
        <v>-0.15112953420101047</v>
      </c>
      <c r="H115" s="22">
        <f t="shared" si="22"/>
        <v>-172258</v>
      </c>
      <c r="I115" s="23">
        <f t="shared" si="23"/>
        <v>-0.71884389397075521</v>
      </c>
    </row>
    <row r="116" spans="2:9" s="8" customFormat="1" x14ac:dyDescent="0.25">
      <c r="B116" s="17" t="s">
        <v>49</v>
      </c>
      <c r="C116" s="22">
        <v>190247</v>
      </c>
      <c r="D116" s="22">
        <v>53456</v>
      </c>
      <c r="E116" s="22">
        <v>33702</v>
      </c>
      <c r="F116" s="22">
        <f t="shared" si="20"/>
        <v>-19754</v>
      </c>
      <c r="G116" s="23">
        <f t="shared" si="21"/>
        <v>-0.36953756360371148</v>
      </c>
      <c r="H116" s="22">
        <f t="shared" si="22"/>
        <v>-156545</v>
      </c>
      <c r="I116" s="23">
        <f t="shared" si="23"/>
        <v>-0.82285134588193243</v>
      </c>
    </row>
    <row r="117" spans="2:9" s="8" customFormat="1" x14ac:dyDescent="0.25">
      <c r="B117" s="17" t="s">
        <v>57</v>
      </c>
      <c r="C117" s="22">
        <v>125424</v>
      </c>
      <c r="D117" s="22">
        <v>43892</v>
      </c>
      <c r="E117" s="22">
        <v>30129</v>
      </c>
      <c r="F117" s="22">
        <f t="shared" si="20"/>
        <v>-13763</v>
      </c>
      <c r="G117" s="23">
        <f t="shared" si="21"/>
        <v>-0.31356511437163948</v>
      </c>
      <c r="H117" s="22">
        <f t="shared" si="22"/>
        <v>-95295</v>
      </c>
      <c r="I117" s="23">
        <f t="shared" si="23"/>
        <v>-0.75978281668580172</v>
      </c>
    </row>
    <row r="118" spans="2:9" s="8" customFormat="1" x14ac:dyDescent="0.25">
      <c r="B118" s="17" t="s">
        <v>47</v>
      </c>
      <c r="C118" s="22">
        <v>130705</v>
      </c>
      <c r="D118" s="22">
        <v>37261</v>
      </c>
      <c r="E118" s="22">
        <v>19814</v>
      </c>
      <c r="F118" s="22">
        <f t="shared" si="20"/>
        <v>-17447</v>
      </c>
      <c r="G118" s="23">
        <f t="shared" si="21"/>
        <v>-0.46823756742975231</v>
      </c>
      <c r="H118" s="22">
        <f t="shared" si="22"/>
        <v>-110891</v>
      </c>
      <c r="I118" s="23">
        <f t="shared" si="23"/>
        <v>-0.84840671741708429</v>
      </c>
    </row>
    <row r="119" spans="2:9" s="8" customFormat="1" x14ac:dyDescent="0.25">
      <c r="B119" s="17" t="s">
        <v>59</v>
      </c>
      <c r="C119" s="22">
        <v>45287</v>
      </c>
      <c r="D119" s="22">
        <v>14499</v>
      </c>
      <c r="E119" s="22">
        <v>18242</v>
      </c>
      <c r="F119" s="22">
        <f t="shared" si="20"/>
        <v>3743</v>
      </c>
      <c r="G119" s="23">
        <f t="shared" si="21"/>
        <v>0.25815573487826748</v>
      </c>
      <c r="H119" s="22">
        <f t="shared" si="22"/>
        <v>-27045</v>
      </c>
      <c r="I119" s="23">
        <f t="shared" si="23"/>
        <v>-0.59719124693620684</v>
      </c>
    </row>
    <row r="120" spans="2:9" s="8" customFormat="1" x14ac:dyDescent="0.25">
      <c r="B120" s="17" t="s">
        <v>53</v>
      </c>
      <c r="C120" s="22">
        <v>69660</v>
      </c>
      <c r="D120" s="22">
        <v>25401</v>
      </c>
      <c r="E120" s="22">
        <v>15616</v>
      </c>
      <c r="F120" s="22">
        <f t="shared" si="20"/>
        <v>-9785</v>
      </c>
      <c r="G120" s="23">
        <f t="shared" si="21"/>
        <v>-0.38522105428920123</v>
      </c>
      <c r="H120" s="22">
        <f t="shared" si="22"/>
        <v>-54044</v>
      </c>
      <c r="I120" s="23">
        <f t="shared" si="23"/>
        <v>-0.77582543784094171</v>
      </c>
    </row>
    <row r="121" spans="2:9" s="8" customFormat="1" x14ac:dyDescent="0.25">
      <c r="B121" s="17" t="s">
        <v>61</v>
      </c>
      <c r="C121" s="22">
        <v>26558</v>
      </c>
      <c r="D121" s="22">
        <v>11565</v>
      </c>
      <c r="E121" s="22">
        <v>11144</v>
      </c>
      <c r="F121" s="22">
        <f t="shared" si="20"/>
        <v>-421</v>
      </c>
      <c r="G121" s="23">
        <f t="shared" si="21"/>
        <v>-3.6402939904885433E-2</v>
      </c>
      <c r="H121" s="22">
        <f t="shared" si="22"/>
        <v>-15414</v>
      </c>
      <c r="I121" s="23">
        <f t="shared" si="23"/>
        <v>-0.5803900896151819</v>
      </c>
    </row>
    <row r="122" spans="2:9" s="8" customFormat="1" x14ac:dyDescent="0.25">
      <c r="B122" s="17" t="s">
        <v>60</v>
      </c>
      <c r="C122" s="22">
        <v>20998</v>
      </c>
      <c r="D122" s="22">
        <v>8405</v>
      </c>
      <c r="E122" s="22">
        <v>10265</v>
      </c>
      <c r="F122" s="22">
        <f t="shared" si="20"/>
        <v>1860</v>
      </c>
      <c r="G122" s="23">
        <f t="shared" si="21"/>
        <v>0.22129684711481262</v>
      </c>
      <c r="H122" s="22">
        <f t="shared" si="22"/>
        <v>-10733</v>
      </c>
      <c r="I122" s="23">
        <f t="shared" si="23"/>
        <v>-0.51114391846842555</v>
      </c>
    </row>
    <row r="123" spans="2:9" s="8" customFormat="1" x14ac:dyDescent="0.25">
      <c r="B123" s="17" t="s">
        <v>52</v>
      </c>
      <c r="C123" s="22">
        <v>64473</v>
      </c>
      <c r="D123" s="22">
        <v>13268</v>
      </c>
      <c r="E123" s="22">
        <v>9883</v>
      </c>
      <c r="F123" s="22">
        <f t="shared" si="20"/>
        <v>-3385</v>
      </c>
      <c r="G123" s="23">
        <f t="shared" si="21"/>
        <v>-0.2551251130539644</v>
      </c>
      <c r="H123" s="22">
        <f t="shared" si="22"/>
        <v>-54590</v>
      </c>
      <c r="I123" s="23">
        <f t="shared" si="23"/>
        <v>-0.84671102632109563</v>
      </c>
    </row>
    <row r="124" spans="2:9" s="8" customFormat="1" x14ac:dyDescent="0.25">
      <c r="B124" s="17" t="s">
        <v>50</v>
      </c>
      <c r="C124" s="22">
        <v>14135</v>
      </c>
      <c r="D124" s="22">
        <v>6504</v>
      </c>
      <c r="E124" s="22">
        <v>6329</v>
      </c>
      <c r="F124" s="22">
        <f t="shared" si="20"/>
        <v>-175</v>
      </c>
      <c r="G124" s="23">
        <f t="shared" si="21"/>
        <v>-2.6906519065190652E-2</v>
      </c>
      <c r="H124" s="22">
        <f t="shared" si="22"/>
        <v>-7806</v>
      </c>
      <c r="I124" s="23">
        <f t="shared" si="23"/>
        <v>-0.55224619738238412</v>
      </c>
    </row>
    <row r="125" spans="2:9" s="8" customFormat="1" x14ac:dyDescent="0.25">
      <c r="B125" s="17" t="s">
        <v>54</v>
      </c>
      <c r="C125" s="22">
        <v>7947</v>
      </c>
      <c r="D125" s="22">
        <v>4681</v>
      </c>
      <c r="E125" s="22">
        <v>4877</v>
      </c>
      <c r="F125" s="22">
        <f t="shared" si="20"/>
        <v>196</v>
      </c>
      <c r="G125" s="23">
        <f t="shared" si="21"/>
        <v>4.1871395001068151E-2</v>
      </c>
      <c r="H125" s="22">
        <f t="shared" si="22"/>
        <v>-3070</v>
      </c>
      <c r="I125" s="23">
        <f t="shared" si="23"/>
        <v>-0.38630929910658107</v>
      </c>
    </row>
    <row r="126" spans="2:9" s="8" customFormat="1" x14ac:dyDescent="0.25">
      <c r="B126" s="17" t="s">
        <v>51</v>
      </c>
      <c r="C126" s="22">
        <v>6378</v>
      </c>
      <c r="D126" s="22">
        <v>3429</v>
      </c>
      <c r="E126" s="22">
        <v>4455</v>
      </c>
      <c r="F126" s="22">
        <f t="shared" si="20"/>
        <v>1026</v>
      </c>
      <c r="G126" s="23">
        <f t="shared" si="21"/>
        <v>0.29921259842519687</v>
      </c>
      <c r="H126" s="22">
        <f t="shared" si="22"/>
        <v>-1923</v>
      </c>
      <c r="I126" s="23">
        <f t="shared" si="23"/>
        <v>-0.30150517403574789</v>
      </c>
    </row>
    <row r="127" spans="2:9" s="8" customFormat="1" x14ac:dyDescent="0.25">
      <c r="B127" s="17" t="s">
        <v>48</v>
      </c>
      <c r="C127" s="22">
        <v>8998</v>
      </c>
      <c r="D127" s="22">
        <v>2900</v>
      </c>
      <c r="E127" s="22">
        <v>3132</v>
      </c>
      <c r="F127" s="22">
        <f t="shared" si="20"/>
        <v>232</v>
      </c>
      <c r="G127" s="23">
        <f t="shared" si="21"/>
        <v>0.08</v>
      </c>
      <c r="H127" s="22">
        <f t="shared" si="22"/>
        <v>-5866</v>
      </c>
      <c r="I127" s="23">
        <f t="shared" si="23"/>
        <v>-0.65192264947766165</v>
      </c>
    </row>
    <row r="128" spans="2:9" s="8" customFormat="1" x14ac:dyDescent="0.25">
      <c r="B128" s="17" t="s">
        <v>56</v>
      </c>
      <c r="C128" s="22">
        <v>4499</v>
      </c>
      <c r="D128" s="22">
        <v>2853</v>
      </c>
      <c r="E128" s="22">
        <v>1009</v>
      </c>
      <c r="F128" s="22">
        <f t="shared" si="20"/>
        <v>-1844</v>
      </c>
      <c r="G128" s="23">
        <f t="shared" si="21"/>
        <v>-0.64633718892393976</v>
      </c>
      <c r="H128" s="22">
        <f t="shared" si="22"/>
        <v>-3490</v>
      </c>
      <c r="I128" s="23">
        <f t="shared" si="23"/>
        <v>-0.77572793954212049</v>
      </c>
    </row>
    <row r="129" spans="2:2" x14ac:dyDescent="0.25">
      <c r="B129" s="97" t="s">
        <v>110</v>
      </c>
    </row>
    <row r="130" spans="2:2" x14ac:dyDescent="0.25">
      <c r="B130" s="96" t="s">
        <v>109</v>
      </c>
    </row>
  </sheetData>
  <mergeCells count="25">
    <mergeCell ref="C60:E60"/>
    <mergeCell ref="F3:G3"/>
    <mergeCell ref="H3:I3"/>
    <mergeCell ref="F4:G4"/>
    <mergeCell ref="H4:I4"/>
    <mergeCell ref="C3:E3"/>
    <mergeCell ref="C31:E31"/>
    <mergeCell ref="F31:G31"/>
    <mergeCell ref="H31:I31"/>
    <mergeCell ref="F32:G32"/>
    <mergeCell ref="H32:I32"/>
    <mergeCell ref="F60:G60"/>
    <mergeCell ref="H60:I60"/>
    <mergeCell ref="F61:G61"/>
    <mergeCell ref="H61:I61"/>
    <mergeCell ref="F84:G84"/>
    <mergeCell ref="H84:I84"/>
    <mergeCell ref="F108:G108"/>
    <mergeCell ref="H108:I108"/>
    <mergeCell ref="F109:G109"/>
    <mergeCell ref="H109:I109"/>
    <mergeCell ref="C84:E84"/>
    <mergeCell ref="C108:E108"/>
    <mergeCell ref="F85:G85"/>
    <mergeCell ref="H85:I85"/>
  </mergeCells>
  <conditionalFormatting sqref="F5:I28">
    <cfRule type="cellIs" dxfId="27" priority="22" operator="lessThan">
      <formula>0</formula>
    </cfRule>
  </conditionalFormatting>
  <conditionalFormatting sqref="F4">
    <cfRule type="cellIs" dxfId="26" priority="21" operator="lessThan">
      <formula>0</formula>
    </cfRule>
  </conditionalFormatting>
  <conditionalFormatting sqref="F33:I56">
    <cfRule type="cellIs" dxfId="25" priority="20" operator="lessThan">
      <formula>0</formula>
    </cfRule>
  </conditionalFormatting>
  <conditionalFormatting sqref="C60:E60">
    <cfRule type="cellIs" dxfId="24" priority="16" operator="lessThan">
      <formula>0</formula>
    </cfRule>
  </conditionalFormatting>
  <conditionalFormatting sqref="C84:E84">
    <cfRule type="cellIs" dxfId="23" priority="13" operator="lessThan">
      <formula>0</formula>
    </cfRule>
  </conditionalFormatting>
  <conditionalFormatting sqref="B83">
    <cfRule type="cellIs" dxfId="22" priority="12" operator="lessThan">
      <formula>0</formula>
    </cfRule>
  </conditionalFormatting>
  <conditionalFormatting sqref="B83">
    <cfRule type="cellIs" dxfId="21" priority="11" operator="lessThan">
      <formula>0</formula>
    </cfRule>
  </conditionalFormatting>
  <conditionalFormatting sqref="C108:E108">
    <cfRule type="cellIs" dxfId="20" priority="8" operator="lessThan">
      <formula>0</formula>
    </cfRule>
  </conditionalFormatting>
  <conditionalFormatting sqref="B107">
    <cfRule type="cellIs" dxfId="19" priority="7" operator="lessThan">
      <formula>0</formula>
    </cfRule>
  </conditionalFormatting>
  <conditionalFormatting sqref="F109 H109 F85 H85">
    <cfRule type="cellIs" dxfId="18" priority="3" operator="lessThan">
      <formula>0</formula>
    </cfRule>
  </conditionalFormatting>
  <conditionalFormatting sqref="F62:I80">
    <cfRule type="cellIs" dxfId="17" priority="6" operator="lessThan">
      <formula>0</formula>
    </cfRule>
  </conditionalFormatting>
  <conditionalFormatting sqref="F61 H61">
    <cfRule type="cellIs" dxfId="16" priority="5" operator="lessThan">
      <formula>0</formula>
    </cfRule>
  </conditionalFormatting>
  <conditionalFormatting sqref="F110:I128 F86:I104">
    <cfRule type="cellIs" dxfId="15" priority="4" operator="lessThan">
      <formula>0</formula>
    </cfRule>
  </conditionalFormatting>
  <conditionalFormatting sqref="F32 H32">
    <cfRule type="cellIs" dxfId="14" priority="2" operator="lessThan">
      <formula>0</formula>
    </cfRule>
  </conditionalFormatting>
  <conditionalFormatting sqref="H4">
    <cfRule type="cellIs" dxfId="13" priority="1" operator="lessThan">
      <formula>0</formula>
    </cfRule>
  </conditionalFormatting>
  <hyperlinks>
    <hyperlink ref="B130" r:id="rId1" display="https://www.visitestonia.com/en/forthetrade/tourism-statistics-and-data/estonian-tourism-data-dashboard" xr:uid="{BB59639D-8E43-4C9D-8CFA-5DB4187A286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13ED-A578-48A3-9C5F-DDE6CA3AE8B4}">
  <dimension ref="A1:AK50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D53" sqref="D53"/>
    </sheetView>
  </sheetViews>
  <sheetFormatPr defaultRowHeight="15" x14ac:dyDescent="0.25"/>
  <cols>
    <col min="1" max="1" width="14" customWidth="1"/>
    <col min="2" max="12" width="5.85546875" customWidth="1"/>
    <col min="13" max="13" width="3.140625" style="50" customWidth="1"/>
    <col min="14" max="24" width="5.85546875" customWidth="1"/>
    <col min="25" max="25" width="3.28515625" style="50" customWidth="1"/>
    <col min="26" max="36" width="5.85546875" customWidth="1"/>
  </cols>
  <sheetData>
    <row r="1" spans="1:36" ht="15.75" x14ac:dyDescent="0.25">
      <c r="A1" s="63" t="s">
        <v>34</v>
      </c>
    </row>
    <row r="2" spans="1:36" ht="15.75" x14ac:dyDescent="0.25">
      <c r="A2" s="94" t="s">
        <v>105</v>
      </c>
    </row>
    <row r="3" spans="1:36" s="69" customFormat="1" ht="15.75" x14ac:dyDescent="0.25">
      <c r="A3" s="88"/>
      <c r="B3" s="67" t="s">
        <v>67</v>
      </c>
      <c r="C3" s="67" t="s">
        <v>68</v>
      </c>
      <c r="D3" s="67" t="s">
        <v>69</v>
      </c>
      <c r="E3" s="67" t="s">
        <v>70</v>
      </c>
      <c r="F3" s="67" t="s">
        <v>71</v>
      </c>
      <c r="G3" s="67" t="s">
        <v>72</v>
      </c>
      <c r="H3" s="67" t="s">
        <v>73</v>
      </c>
      <c r="I3" s="71" t="s">
        <v>107</v>
      </c>
      <c r="J3" s="67" t="s">
        <v>75</v>
      </c>
      <c r="K3" s="67" t="s">
        <v>76</v>
      </c>
      <c r="L3" s="67" t="s">
        <v>108</v>
      </c>
      <c r="M3" s="89"/>
      <c r="N3" s="67" t="s">
        <v>67</v>
      </c>
      <c r="O3" s="67" t="s">
        <v>68</v>
      </c>
      <c r="P3" s="67" t="s">
        <v>69</v>
      </c>
      <c r="Q3" s="67" t="s">
        <v>70</v>
      </c>
      <c r="R3" s="67" t="s">
        <v>71</v>
      </c>
      <c r="S3" s="67" t="s">
        <v>72</v>
      </c>
      <c r="T3" s="67" t="s">
        <v>73</v>
      </c>
      <c r="U3" s="71" t="s">
        <v>107</v>
      </c>
      <c r="V3" s="67" t="s">
        <v>75</v>
      </c>
      <c r="W3" s="67" t="s">
        <v>76</v>
      </c>
      <c r="X3" s="67" t="s">
        <v>108</v>
      </c>
      <c r="Y3" s="89"/>
      <c r="Z3" s="84" t="s">
        <v>67</v>
      </c>
      <c r="AA3" s="84" t="s">
        <v>68</v>
      </c>
      <c r="AB3" s="84" t="s">
        <v>69</v>
      </c>
      <c r="AC3" s="84" t="s">
        <v>70</v>
      </c>
      <c r="AD3" s="84" t="s">
        <v>71</v>
      </c>
      <c r="AE3" s="84" t="s">
        <v>72</v>
      </c>
      <c r="AF3" s="84" t="s">
        <v>73</v>
      </c>
      <c r="AG3" s="85" t="s">
        <v>107</v>
      </c>
      <c r="AH3" s="84" t="s">
        <v>75</v>
      </c>
      <c r="AI3" s="84" t="s">
        <v>76</v>
      </c>
      <c r="AJ3" s="84" t="s">
        <v>108</v>
      </c>
    </row>
    <row r="4" spans="1:36" s="69" customFormat="1" x14ac:dyDescent="0.25">
      <c r="A4" s="91"/>
      <c r="B4" s="67" t="s">
        <v>35</v>
      </c>
      <c r="C4" s="67" t="s">
        <v>36</v>
      </c>
      <c r="D4" s="67" t="s">
        <v>0</v>
      </c>
      <c r="E4" s="71" t="s">
        <v>1</v>
      </c>
      <c r="F4" s="71" t="s">
        <v>2</v>
      </c>
      <c r="G4" s="71" t="s">
        <v>3</v>
      </c>
      <c r="H4" s="71" t="s">
        <v>4</v>
      </c>
      <c r="I4" s="71" t="s">
        <v>37</v>
      </c>
      <c r="J4" s="71" t="s">
        <v>38</v>
      </c>
      <c r="K4" s="71" t="s">
        <v>39</v>
      </c>
      <c r="L4" s="72" t="s">
        <v>40</v>
      </c>
      <c r="M4" s="92"/>
      <c r="N4" s="87" t="s">
        <v>35</v>
      </c>
      <c r="O4" s="87" t="s">
        <v>36</v>
      </c>
      <c r="P4" s="87" t="s">
        <v>0</v>
      </c>
      <c r="Q4" s="90" t="s">
        <v>1</v>
      </c>
      <c r="R4" s="90" t="s">
        <v>2</v>
      </c>
      <c r="S4" s="90" t="s">
        <v>3</v>
      </c>
      <c r="T4" s="90" t="s">
        <v>4</v>
      </c>
      <c r="U4" s="90" t="s">
        <v>37</v>
      </c>
      <c r="V4" s="90" t="s">
        <v>38</v>
      </c>
      <c r="W4" s="90" t="s">
        <v>39</v>
      </c>
      <c r="X4" s="93" t="s">
        <v>40</v>
      </c>
      <c r="Y4" s="92"/>
      <c r="Z4" s="84" t="s">
        <v>35</v>
      </c>
      <c r="AA4" s="84" t="s">
        <v>36</v>
      </c>
      <c r="AB4" s="84" t="s">
        <v>0</v>
      </c>
      <c r="AC4" s="85" t="s">
        <v>1</v>
      </c>
      <c r="AD4" s="85" t="s">
        <v>2</v>
      </c>
      <c r="AE4" s="85" t="s">
        <v>3</v>
      </c>
      <c r="AF4" s="85" t="s">
        <v>4</v>
      </c>
      <c r="AG4" s="85" t="s">
        <v>37</v>
      </c>
      <c r="AH4" s="85" t="s">
        <v>38</v>
      </c>
      <c r="AI4" s="85" t="s">
        <v>39</v>
      </c>
      <c r="AJ4" s="86" t="s">
        <v>40</v>
      </c>
    </row>
    <row r="5" spans="1:36" s="69" customFormat="1" x14ac:dyDescent="0.25">
      <c r="A5" s="70"/>
      <c r="B5" s="72" t="s">
        <v>5</v>
      </c>
      <c r="C5" s="72" t="s">
        <v>5</v>
      </c>
      <c r="D5" s="72" t="s">
        <v>5</v>
      </c>
      <c r="E5" s="72" t="s">
        <v>5</v>
      </c>
      <c r="F5" s="72" t="s">
        <v>5</v>
      </c>
      <c r="G5" s="72" t="s">
        <v>5</v>
      </c>
      <c r="H5" s="72" t="s">
        <v>5</v>
      </c>
      <c r="I5" s="72" t="s">
        <v>5</v>
      </c>
      <c r="J5" s="72" t="s">
        <v>5</v>
      </c>
      <c r="K5" s="72" t="s">
        <v>5</v>
      </c>
      <c r="L5" s="72" t="s">
        <v>5</v>
      </c>
      <c r="M5" s="92"/>
      <c r="N5" s="93" t="s">
        <v>6</v>
      </c>
      <c r="O5" s="93" t="s">
        <v>6</v>
      </c>
      <c r="P5" s="93" t="s">
        <v>6</v>
      </c>
      <c r="Q5" s="93" t="s">
        <v>6</v>
      </c>
      <c r="R5" s="93" t="s">
        <v>6</v>
      </c>
      <c r="S5" s="93" t="s">
        <v>6</v>
      </c>
      <c r="T5" s="93" t="s">
        <v>6</v>
      </c>
      <c r="U5" s="93" t="s">
        <v>6</v>
      </c>
      <c r="V5" s="93" t="s">
        <v>6</v>
      </c>
      <c r="W5" s="93" t="s">
        <v>6</v>
      </c>
      <c r="X5" s="93" t="s">
        <v>6</v>
      </c>
      <c r="Y5" s="92"/>
      <c r="Z5" s="86" t="s">
        <v>7</v>
      </c>
      <c r="AA5" s="86" t="s">
        <v>7</v>
      </c>
      <c r="AB5" s="86" t="s">
        <v>7</v>
      </c>
      <c r="AC5" s="86" t="s">
        <v>7</v>
      </c>
      <c r="AD5" s="86" t="s">
        <v>7</v>
      </c>
      <c r="AE5" s="86" t="s">
        <v>7</v>
      </c>
      <c r="AF5" s="86" t="s">
        <v>7</v>
      </c>
      <c r="AG5" s="86" t="s">
        <v>7</v>
      </c>
      <c r="AH5" s="86" t="s">
        <v>7</v>
      </c>
      <c r="AI5" s="86" t="s">
        <v>7</v>
      </c>
      <c r="AJ5" s="86" t="s">
        <v>7</v>
      </c>
    </row>
    <row r="6" spans="1:36" s="50" customFormat="1" x14ac:dyDescent="0.25">
      <c r="A6" s="95" t="s">
        <v>101</v>
      </c>
      <c r="B6" s="49">
        <v>36</v>
      </c>
      <c r="C6" s="49">
        <v>38</v>
      </c>
      <c r="D6" s="49">
        <v>39</v>
      </c>
      <c r="E6" s="49">
        <v>45</v>
      </c>
      <c r="F6" s="49">
        <v>50</v>
      </c>
      <c r="G6" s="49">
        <v>53</v>
      </c>
      <c r="H6" s="49">
        <v>62</v>
      </c>
      <c r="I6" s="49">
        <v>59</v>
      </c>
      <c r="J6" s="49">
        <v>46</v>
      </c>
      <c r="K6" s="49">
        <v>47</v>
      </c>
      <c r="L6" s="49">
        <v>45</v>
      </c>
      <c r="M6" s="49"/>
      <c r="N6" s="49">
        <v>35</v>
      </c>
      <c r="O6" s="49">
        <v>39</v>
      </c>
      <c r="P6" s="49">
        <v>17</v>
      </c>
      <c r="Q6" s="49">
        <v>4</v>
      </c>
      <c r="R6" s="49">
        <v>8</v>
      </c>
      <c r="S6" s="49">
        <v>22</v>
      </c>
      <c r="T6" s="49">
        <v>41</v>
      </c>
      <c r="U6" s="49">
        <v>39</v>
      </c>
      <c r="V6" s="49">
        <v>25</v>
      </c>
      <c r="W6" s="49">
        <v>25</v>
      </c>
      <c r="X6" s="49">
        <v>23</v>
      </c>
      <c r="Y6" s="49"/>
      <c r="Z6" s="49">
        <v>18</v>
      </c>
      <c r="AA6" s="49">
        <v>21</v>
      </c>
      <c r="AB6" s="49">
        <v>14</v>
      </c>
      <c r="AC6" s="49">
        <v>15</v>
      </c>
      <c r="AD6" s="49">
        <v>17</v>
      </c>
      <c r="AE6" s="49">
        <v>31</v>
      </c>
      <c r="AF6" s="49">
        <v>46</v>
      </c>
      <c r="AG6" s="49">
        <v>45</v>
      </c>
      <c r="AH6" s="49">
        <v>36</v>
      </c>
      <c r="AI6" s="49">
        <v>39</v>
      </c>
      <c r="AJ6" s="49">
        <v>33</v>
      </c>
    </row>
    <row r="7" spans="1:36" s="50" customFormat="1" x14ac:dyDescent="0.25">
      <c r="A7" s="40" t="s">
        <v>102</v>
      </c>
      <c r="B7" s="49">
        <v>46</v>
      </c>
      <c r="C7" s="49">
        <v>48</v>
      </c>
      <c r="D7" s="49">
        <v>51</v>
      </c>
      <c r="E7" s="49">
        <v>58</v>
      </c>
      <c r="F7" s="49">
        <v>64</v>
      </c>
      <c r="G7" s="49">
        <v>71</v>
      </c>
      <c r="H7" s="49">
        <v>74</v>
      </c>
      <c r="I7" s="49">
        <v>72</v>
      </c>
      <c r="J7" s="49">
        <v>66</v>
      </c>
      <c r="K7" s="49">
        <v>60</v>
      </c>
      <c r="L7" s="49">
        <v>61</v>
      </c>
      <c r="M7" s="49"/>
      <c r="N7" s="49">
        <v>47</v>
      </c>
      <c r="O7" s="49">
        <v>52</v>
      </c>
      <c r="P7" s="49">
        <v>22</v>
      </c>
      <c r="Q7" s="49">
        <v>4</v>
      </c>
      <c r="R7" s="49">
        <v>10</v>
      </c>
      <c r="S7" s="49">
        <v>29</v>
      </c>
      <c r="T7" s="49">
        <v>57</v>
      </c>
      <c r="U7" s="49">
        <v>51</v>
      </c>
      <c r="V7" s="49">
        <v>44</v>
      </c>
      <c r="W7" s="49">
        <v>49</v>
      </c>
      <c r="X7" s="49">
        <v>37</v>
      </c>
      <c r="Y7" s="49"/>
      <c r="Z7" s="49">
        <v>37</v>
      </c>
      <c r="AA7" s="49">
        <v>38</v>
      </c>
      <c r="AB7" s="49">
        <v>19</v>
      </c>
      <c r="AC7" s="49">
        <v>22</v>
      </c>
      <c r="AD7" s="49">
        <v>32</v>
      </c>
      <c r="AE7" s="49">
        <v>48</v>
      </c>
      <c r="AF7" s="49">
        <v>71</v>
      </c>
      <c r="AG7" s="49">
        <v>66</v>
      </c>
      <c r="AH7" s="49">
        <v>55</v>
      </c>
      <c r="AI7" s="49">
        <v>59</v>
      </c>
      <c r="AJ7" s="49">
        <v>47</v>
      </c>
    </row>
    <row r="8" spans="1:36" s="50" customFormat="1" x14ac:dyDescent="0.25">
      <c r="A8" s="40" t="s">
        <v>44</v>
      </c>
      <c r="B8" s="49">
        <v>49</v>
      </c>
      <c r="C8" s="49">
        <v>48</v>
      </c>
      <c r="D8" s="49">
        <v>51</v>
      </c>
      <c r="E8" s="49">
        <v>62</v>
      </c>
      <c r="F8" s="49">
        <v>73</v>
      </c>
      <c r="G8" s="49">
        <v>76</v>
      </c>
      <c r="H8" s="49">
        <v>82</v>
      </c>
      <c r="I8" s="49">
        <v>81</v>
      </c>
      <c r="J8" s="49">
        <v>67</v>
      </c>
      <c r="K8" s="49">
        <v>63</v>
      </c>
      <c r="L8" s="49">
        <v>63</v>
      </c>
      <c r="M8" s="49"/>
      <c r="N8" s="49">
        <v>49</v>
      </c>
      <c r="O8" s="49">
        <v>51</v>
      </c>
      <c r="P8" s="49">
        <v>21</v>
      </c>
      <c r="Q8" s="49">
        <v>4</v>
      </c>
      <c r="R8" s="49">
        <v>7</v>
      </c>
      <c r="S8" s="49">
        <v>17</v>
      </c>
      <c r="T8" s="49">
        <v>37</v>
      </c>
      <c r="U8" s="49">
        <v>36</v>
      </c>
      <c r="V8" s="49">
        <v>25</v>
      </c>
      <c r="W8" s="49">
        <v>22</v>
      </c>
      <c r="X8" s="49">
        <v>23</v>
      </c>
      <c r="Y8" s="49"/>
      <c r="Z8" s="49">
        <v>19</v>
      </c>
      <c r="AA8" s="49">
        <v>24</v>
      </c>
      <c r="AB8" s="49">
        <v>21</v>
      </c>
      <c r="AC8" s="49">
        <v>21</v>
      </c>
      <c r="AD8" s="49">
        <v>23</v>
      </c>
      <c r="AE8" s="49">
        <v>28</v>
      </c>
      <c r="AF8" s="49">
        <v>46</v>
      </c>
      <c r="AG8" s="49">
        <v>52</v>
      </c>
      <c r="AH8" s="49">
        <v>50</v>
      </c>
      <c r="AI8" s="49">
        <v>50</v>
      </c>
      <c r="AJ8" s="49">
        <v>45</v>
      </c>
    </row>
    <row r="9" spans="1:36" s="50" customFormat="1" x14ac:dyDescent="0.25">
      <c r="A9" s="40" t="s">
        <v>47</v>
      </c>
      <c r="B9" s="49">
        <v>46</v>
      </c>
      <c r="C9" s="49">
        <v>45</v>
      </c>
      <c r="D9" s="49">
        <v>48</v>
      </c>
      <c r="E9" s="49">
        <v>57</v>
      </c>
      <c r="F9" s="49">
        <v>68</v>
      </c>
      <c r="G9" s="49">
        <v>70</v>
      </c>
      <c r="H9" s="49">
        <v>76</v>
      </c>
      <c r="I9" s="49">
        <v>76</v>
      </c>
      <c r="J9" s="49">
        <v>61</v>
      </c>
      <c r="K9" s="49">
        <v>58</v>
      </c>
      <c r="L9" s="49">
        <v>59</v>
      </c>
      <c r="M9" s="49"/>
      <c r="N9" s="49">
        <v>46</v>
      </c>
      <c r="O9" s="49">
        <v>48</v>
      </c>
      <c r="P9" s="49">
        <v>20</v>
      </c>
      <c r="Q9" s="49">
        <v>4</v>
      </c>
      <c r="R9" s="49">
        <v>7</v>
      </c>
      <c r="S9" s="49">
        <v>17</v>
      </c>
      <c r="T9" s="49">
        <v>36</v>
      </c>
      <c r="U9" s="49">
        <v>35</v>
      </c>
      <c r="V9" s="49">
        <v>24</v>
      </c>
      <c r="W9" s="49">
        <v>22</v>
      </c>
      <c r="X9" s="49">
        <v>23</v>
      </c>
      <c r="Y9" s="49"/>
      <c r="Z9" s="49">
        <v>18</v>
      </c>
      <c r="AA9" s="49">
        <v>23</v>
      </c>
      <c r="AB9" s="49">
        <v>19</v>
      </c>
      <c r="AC9" s="49">
        <v>20</v>
      </c>
      <c r="AD9" s="49">
        <v>22</v>
      </c>
      <c r="AE9" s="49">
        <v>28</v>
      </c>
      <c r="AF9" s="49">
        <v>44</v>
      </c>
      <c r="AG9" s="49">
        <v>49</v>
      </c>
      <c r="AH9" s="49">
        <v>47</v>
      </c>
      <c r="AI9" s="49">
        <v>48</v>
      </c>
      <c r="AJ9" s="49">
        <v>43</v>
      </c>
    </row>
    <row r="10" spans="1:36" s="50" customFormat="1" x14ac:dyDescent="0.25">
      <c r="A10" s="40" t="s">
        <v>58</v>
      </c>
      <c r="B10" s="49">
        <v>37</v>
      </c>
      <c r="C10" s="49">
        <v>40</v>
      </c>
      <c r="D10" s="49">
        <v>43</v>
      </c>
      <c r="E10" s="49">
        <v>47</v>
      </c>
      <c r="F10" s="49">
        <v>52</v>
      </c>
      <c r="G10" s="49">
        <v>57</v>
      </c>
      <c r="H10" s="49">
        <v>62</v>
      </c>
      <c r="I10" s="49">
        <v>59</v>
      </c>
      <c r="J10" s="49">
        <v>53</v>
      </c>
      <c r="K10" s="49">
        <v>49</v>
      </c>
      <c r="L10" s="49">
        <v>50</v>
      </c>
      <c r="M10" s="49"/>
      <c r="N10" s="49">
        <v>39</v>
      </c>
      <c r="O10" s="49">
        <v>42</v>
      </c>
      <c r="P10" s="49">
        <v>19</v>
      </c>
      <c r="Q10" s="49">
        <v>4</v>
      </c>
      <c r="R10" s="49">
        <v>9</v>
      </c>
      <c r="S10" s="49">
        <v>24</v>
      </c>
      <c r="T10" s="49">
        <v>47</v>
      </c>
      <c r="U10" s="49">
        <v>43</v>
      </c>
      <c r="V10" s="49">
        <v>35</v>
      </c>
      <c r="W10" s="49">
        <v>39</v>
      </c>
      <c r="X10" s="49">
        <v>30</v>
      </c>
      <c r="Y10" s="49"/>
      <c r="Z10" s="49">
        <v>29</v>
      </c>
      <c r="AA10" s="49">
        <v>30</v>
      </c>
      <c r="AB10" s="49">
        <v>16</v>
      </c>
      <c r="AC10" s="49">
        <v>18</v>
      </c>
      <c r="AD10" s="49">
        <v>25</v>
      </c>
      <c r="AE10" s="49">
        <v>38</v>
      </c>
      <c r="AF10" s="49">
        <v>58</v>
      </c>
      <c r="AG10" s="49">
        <v>54</v>
      </c>
      <c r="AH10" s="49">
        <v>43</v>
      </c>
      <c r="AI10" s="49">
        <v>47</v>
      </c>
      <c r="AJ10" s="49">
        <v>39</v>
      </c>
    </row>
    <row r="11" spans="1:36" s="50" customFormat="1" x14ac:dyDescent="0.25">
      <c r="A11" s="40" t="s">
        <v>103</v>
      </c>
      <c r="B11" s="49">
        <v>41</v>
      </c>
      <c r="C11" s="49">
        <v>48</v>
      </c>
      <c r="D11" s="49">
        <v>49</v>
      </c>
      <c r="E11" s="49">
        <v>53</v>
      </c>
      <c r="F11" s="49">
        <v>62</v>
      </c>
      <c r="G11" s="49">
        <v>66</v>
      </c>
      <c r="H11" s="49">
        <v>77</v>
      </c>
      <c r="I11" s="49">
        <v>68</v>
      </c>
      <c r="J11" s="49">
        <v>55</v>
      </c>
      <c r="K11" s="49">
        <v>60</v>
      </c>
      <c r="L11" s="49">
        <v>49</v>
      </c>
      <c r="M11" s="49"/>
      <c r="N11" s="49">
        <v>38</v>
      </c>
      <c r="O11" s="49">
        <v>49</v>
      </c>
      <c r="P11" s="49">
        <v>20</v>
      </c>
      <c r="Q11" s="49">
        <v>5</v>
      </c>
      <c r="R11" s="49">
        <v>9</v>
      </c>
      <c r="S11" s="49">
        <v>43</v>
      </c>
      <c r="T11" s="49">
        <v>63</v>
      </c>
      <c r="U11" s="49">
        <v>55</v>
      </c>
      <c r="V11" s="49">
        <v>32</v>
      </c>
      <c r="W11" s="49">
        <v>34</v>
      </c>
      <c r="X11" s="49">
        <v>31</v>
      </c>
      <c r="Y11" s="49"/>
      <c r="Z11" s="49">
        <v>25</v>
      </c>
      <c r="AA11" s="49">
        <v>21</v>
      </c>
      <c r="AB11" s="49">
        <v>7</v>
      </c>
      <c r="AC11" s="49">
        <v>9</v>
      </c>
      <c r="AD11" s="49">
        <v>14</v>
      </c>
      <c r="AE11" s="49">
        <v>48</v>
      </c>
      <c r="AF11" s="49">
        <v>61</v>
      </c>
      <c r="AG11" s="49">
        <v>48</v>
      </c>
      <c r="AH11" s="49">
        <v>39</v>
      </c>
      <c r="AI11" s="49">
        <v>45</v>
      </c>
      <c r="AJ11" s="49">
        <v>35</v>
      </c>
    </row>
    <row r="12" spans="1:36" s="50" customFormat="1" x14ac:dyDescent="0.25">
      <c r="A12" s="40" t="s">
        <v>61</v>
      </c>
      <c r="B12" s="49">
        <v>27</v>
      </c>
      <c r="C12" s="49">
        <v>32</v>
      </c>
      <c r="D12" s="49">
        <v>28</v>
      </c>
      <c r="E12" s="49">
        <v>30</v>
      </c>
      <c r="F12" s="49">
        <v>29</v>
      </c>
      <c r="G12" s="49">
        <v>35</v>
      </c>
      <c r="H12" s="49">
        <v>48</v>
      </c>
      <c r="I12" s="49">
        <v>47</v>
      </c>
      <c r="J12" s="49">
        <v>29</v>
      </c>
      <c r="K12" s="49">
        <v>31</v>
      </c>
      <c r="L12" s="49">
        <v>32</v>
      </c>
      <c r="M12" s="49"/>
      <c r="N12" s="49">
        <v>27</v>
      </c>
      <c r="O12" s="49">
        <v>29</v>
      </c>
      <c r="P12" s="49">
        <v>15</v>
      </c>
      <c r="Q12" s="49">
        <v>4</v>
      </c>
      <c r="R12" s="49">
        <v>11</v>
      </c>
      <c r="S12" s="49">
        <v>22</v>
      </c>
      <c r="T12" s="49">
        <v>50</v>
      </c>
      <c r="U12" s="49">
        <v>46</v>
      </c>
      <c r="V12" s="49">
        <v>31</v>
      </c>
      <c r="W12" s="49">
        <v>33</v>
      </c>
      <c r="X12" s="49">
        <v>31</v>
      </c>
      <c r="Y12" s="49"/>
      <c r="Z12" s="49">
        <v>24</v>
      </c>
      <c r="AA12" s="49">
        <v>24</v>
      </c>
      <c r="AB12" s="49">
        <v>13</v>
      </c>
      <c r="AC12" s="49">
        <v>15</v>
      </c>
      <c r="AD12" s="49">
        <v>18</v>
      </c>
      <c r="AE12" s="49">
        <v>40</v>
      </c>
      <c r="AF12" s="49">
        <v>52</v>
      </c>
      <c r="AG12" s="49">
        <v>49</v>
      </c>
      <c r="AH12" s="49">
        <v>33</v>
      </c>
      <c r="AI12" s="49">
        <v>35</v>
      </c>
      <c r="AJ12" s="49">
        <v>34</v>
      </c>
    </row>
    <row r="13" spans="1:36" s="50" customFormat="1" x14ac:dyDescent="0.25">
      <c r="A13" s="40" t="s">
        <v>49</v>
      </c>
      <c r="B13" s="49">
        <v>46</v>
      </c>
      <c r="C13" s="49">
        <v>46</v>
      </c>
      <c r="D13" s="49">
        <v>47</v>
      </c>
      <c r="E13" s="49">
        <v>52</v>
      </c>
      <c r="F13" s="49">
        <v>49</v>
      </c>
      <c r="G13" s="49">
        <v>47</v>
      </c>
      <c r="H13" s="49">
        <v>63</v>
      </c>
      <c r="I13" s="49">
        <v>60</v>
      </c>
      <c r="J13" s="49">
        <v>47</v>
      </c>
      <c r="K13" s="49">
        <v>53</v>
      </c>
      <c r="L13" s="49">
        <v>53</v>
      </c>
      <c r="M13" s="49"/>
      <c r="N13" s="49">
        <v>43</v>
      </c>
      <c r="O13" s="49">
        <v>43</v>
      </c>
      <c r="P13" s="49">
        <v>19</v>
      </c>
      <c r="Q13" s="49">
        <v>4</v>
      </c>
      <c r="R13" s="49">
        <v>10</v>
      </c>
      <c r="S13" s="49">
        <v>36</v>
      </c>
      <c r="T13" s="49">
        <v>56</v>
      </c>
      <c r="U13" s="49">
        <v>51</v>
      </c>
      <c r="V13" s="49">
        <v>31</v>
      </c>
      <c r="W13" s="49">
        <v>35</v>
      </c>
      <c r="X13" s="49">
        <v>27</v>
      </c>
      <c r="Y13" s="49"/>
      <c r="Z13" s="49">
        <v>8</v>
      </c>
      <c r="AA13" s="49">
        <v>21</v>
      </c>
      <c r="AB13" s="49">
        <v>10</v>
      </c>
      <c r="AC13" s="49">
        <v>11</v>
      </c>
      <c r="AD13" s="49">
        <v>15</v>
      </c>
      <c r="AE13" s="49">
        <v>42</v>
      </c>
      <c r="AF13" s="49">
        <v>56</v>
      </c>
      <c r="AG13" s="49">
        <v>45</v>
      </c>
      <c r="AH13" s="49">
        <v>35</v>
      </c>
      <c r="AI13" s="49">
        <v>42</v>
      </c>
      <c r="AJ13" s="49">
        <v>32</v>
      </c>
    </row>
    <row r="14" spans="1:36" s="50" customFormat="1" x14ac:dyDescent="0.25">
      <c r="A14" s="40" t="s">
        <v>52</v>
      </c>
      <c r="B14" s="49">
        <v>15</v>
      </c>
      <c r="C14" s="49">
        <v>24</v>
      </c>
      <c r="D14" s="49">
        <v>28</v>
      </c>
      <c r="E14" s="49">
        <v>37</v>
      </c>
      <c r="F14" s="49">
        <v>38</v>
      </c>
      <c r="G14" s="49">
        <v>42</v>
      </c>
      <c r="H14" s="49">
        <v>53</v>
      </c>
      <c r="I14" s="49">
        <v>51</v>
      </c>
      <c r="J14" s="49">
        <v>38</v>
      </c>
      <c r="K14" s="49">
        <v>43</v>
      </c>
      <c r="L14" s="49">
        <v>36</v>
      </c>
      <c r="M14" s="49"/>
      <c r="N14" s="49">
        <v>17</v>
      </c>
      <c r="O14" s="49">
        <v>27</v>
      </c>
      <c r="P14" s="49">
        <v>15</v>
      </c>
      <c r="Q14" s="49">
        <v>7</v>
      </c>
      <c r="R14" s="49">
        <v>10</v>
      </c>
      <c r="S14" s="49">
        <v>31</v>
      </c>
      <c r="T14" s="49">
        <v>45</v>
      </c>
      <c r="U14" s="49">
        <v>43</v>
      </c>
      <c r="V14" s="49">
        <v>27</v>
      </c>
      <c r="W14" s="49">
        <v>25</v>
      </c>
      <c r="X14" s="49">
        <v>17</v>
      </c>
      <c r="Y14" s="49"/>
      <c r="Z14" s="49">
        <v>10</v>
      </c>
      <c r="AA14" s="49">
        <v>12</v>
      </c>
      <c r="AB14" s="49">
        <v>7</v>
      </c>
      <c r="AC14" s="49">
        <v>9</v>
      </c>
      <c r="AD14" s="49">
        <v>11</v>
      </c>
      <c r="AE14" s="49">
        <v>35</v>
      </c>
      <c r="AF14" s="49">
        <v>50</v>
      </c>
      <c r="AG14" s="49">
        <v>42</v>
      </c>
      <c r="AH14" s="49">
        <v>28</v>
      </c>
      <c r="AI14" s="49">
        <v>37</v>
      </c>
      <c r="AJ14" s="49">
        <v>28</v>
      </c>
    </row>
    <row r="15" spans="1:36" s="50" customFormat="1" x14ac:dyDescent="0.25">
      <c r="A15" s="40" t="s">
        <v>55</v>
      </c>
      <c r="B15" s="49">
        <v>34</v>
      </c>
      <c r="C15" s="49">
        <v>40</v>
      </c>
      <c r="D15" s="49">
        <v>41</v>
      </c>
      <c r="E15" s="49">
        <v>45</v>
      </c>
      <c r="F15" s="49">
        <v>49</v>
      </c>
      <c r="G15" s="49">
        <v>52</v>
      </c>
      <c r="H15" s="49">
        <v>62</v>
      </c>
      <c r="I15" s="49">
        <v>55</v>
      </c>
      <c r="J15" s="49">
        <v>42</v>
      </c>
      <c r="K15" s="49">
        <v>48</v>
      </c>
      <c r="L15" s="49">
        <v>40</v>
      </c>
      <c r="M15" s="49"/>
      <c r="N15" s="49">
        <v>31</v>
      </c>
      <c r="O15" s="49">
        <v>39</v>
      </c>
      <c r="P15" s="49">
        <v>17</v>
      </c>
      <c r="Q15" s="49">
        <v>4</v>
      </c>
      <c r="R15" s="49">
        <v>8</v>
      </c>
      <c r="S15" s="49">
        <v>34</v>
      </c>
      <c r="T15" s="49">
        <v>51</v>
      </c>
      <c r="U15" s="49">
        <v>45</v>
      </c>
      <c r="V15" s="49">
        <v>25</v>
      </c>
      <c r="W15" s="49">
        <v>27</v>
      </c>
      <c r="X15" s="49">
        <v>25</v>
      </c>
      <c r="Y15" s="49"/>
      <c r="Z15" s="49">
        <v>19</v>
      </c>
      <c r="AA15" s="49">
        <v>17</v>
      </c>
      <c r="AB15" s="49">
        <v>6</v>
      </c>
      <c r="AC15" s="49">
        <v>7</v>
      </c>
      <c r="AD15" s="49">
        <v>11</v>
      </c>
      <c r="AE15" s="49">
        <v>38</v>
      </c>
      <c r="AF15" s="49">
        <v>50</v>
      </c>
      <c r="AG15" s="49">
        <v>41</v>
      </c>
      <c r="AH15" s="49">
        <v>29</v>
      </c>
      <c r="AI15" s="49">
        <v>35</v>
      </c>
      <c r="AJ15" s="49">
        <v>28</v>
      </c>
    </row>
    <row r="16" spans="1:36" s="50" customFormat="1" x14ac:dyDescent="0.25">
      <c r="A16" s="40" t="s">
        <v>60</v>
      </c>
      <c r="B16" s="49">
        <v>18</v>
      </c>
      <c r="C16" s="49">
        <v>18</v>
      </c>
      <c r="D16" s="49">
        <v>19</v>
      </c>
      <c r="E16" s="49">
        <v>24</v>
      </c>
      <c r="F16" s="49">
        <v>27</v>
      </c>
      <c r="G16" s="49">
        <v>27</v>
      </c>
      <c r="H16" s="49">
        <v>46</v>
      </c>
      <c r="I16" s="49">
        <v>34</v>
      </c>
      <c r="J16" s="49">
        <v>28</v>
      </c>
      <c r="K16" s="49">
        <v>28</v>
      </c>
      <c r="L16" s="49">
        <v>25</v>
      </c>
      <c r="M16" s="49"/>
      <c r="N16" s="49">
        <v>17</v>
      </c>
      <c r="O16" s="49">
        <v>26</v>
      </c>
      <c r="P16" s="49">
        <v>13</v>
      </c>
      <c r="Q16" s="49">
        <v>9</v>
      </c>
      <c r="R16" s="49">
        <v>15</v>
      </c>
      <c r="S16" s="49">
        <v>21</v>
      </c>
      <c r="T16" s="49">
        <v>37</v>
      </c>
      <c r="U16" s="49">
        <v>36</v>
      </c>
      <c r="V16" s="49">
        <v>24</v>
      </c>
      <c r="W16" s="49">
        <v>29</v>
      </c>
      <c r="X16" s="49">
        <v>25</v>
      </c>
      <c r="Y16" s="49"/>
      <c r="Z16" s="49">
        <v>19</v>
      </c>
      <c r="AA16" s="49">
        <v>18</v>
      </c>
      <c r="AB16" s="49">
        <v>19</v>
      </c>
      <c r="AC16" s="49">
        <v>22</v>
      </c>
      <c r="AD16" s="49">
        <v>23</v>
      </c>
      <c r="AE16" s="49">
        <v>29</v>
      </c>
      <c r="AF16" s="49">
        <v>42</v>
      </c>
      <c r="AG16" s="49">
        <v>40</v>
      </c>
      <c r="AH16" s="49">
        <v>28</v>
      </c>
      <c r="AI16" s="49">
        <v>29</v>
      </c>
      <c r="AJ16" s="49">
        <v>25</v>
      </c>
    </row>
    <row r="17" spans="1:37" s="50" customFormat="1" x14ac:dyDescent="0.25">
      <c r="A17" s="40" t="s">
        <v>53</v>
      </c>
      <c r="B17" s="49">
        <v>25</v>
      </c>
      <c r="C17" s="49">
        <v>25</v>
      </c>
      <c r="D17" s="49">
        <v>26</v>
      </c>
      <c r="E17" s="49">
        <v>28</v>
      </c>
      <c r="F17" s="49">
        <v>28</v>
      </c>
      <c r="G17" s="49">
        <v>40</v>
      </c>
      <c r="H17" s="49">
        <v>51</v>
      </c>
      <c r="I17" s="49">
        <v>53</v>
      </c>
      <c r="J17" s="49">
        <v>27</v>
      </c>
      <c r="K17" s="49">
        <v>33</v>
      </c>
      <c r="L17" s="49">
        <v>29</v>
      </c>
      <c r="M17" s="49"/>
      <c r="N17" s="49">
        <v>27</v>
      </c>
      <c r="O17" s="49">
        <v>27</v>
      </c>
      <c r="P17" s="49">
        <v>14</v>
      </c>
      <c r="Q17" s="49">
        <v>5</v>
      </c>
      <c r="R17" s="49">
        <v>9</v>
      </c>
      <c r="S17" s="49">
        <v>22</v>
      </c>
      <c r="T17" s="49">
        <v>35</v>
      </c>
      <c r="U17" s="49">
        <v>40</v>
      </c>
      <c r="V17" s="49">
        <v>22</v>
      </c>
      <c r="W17" s="49">
        <v>24</v>
      </c>
      <c r="X17" s="49">
        <v>23</v>
      </c>
      <c r="Y17" s="49"/>
      <c r="Z17" s="49">
        <v>23</v>
      </c>
      <c r="AA17" s="49">
        <v>22</v>
      </c>
      <c r="AB17" s="49">
        <v>10</v>
      </c>
      <c r="AC17" s="49">
        <v>14</v>
      </c>
      <c r="AD17" s="49">
        <v>16</v>
      </c>
      <c r="AE17" s="49">
        <v>28</v>
      </c>
      <c r="AF17" s="49">
        <v>39</v>
      </c>
      <c r="AG17" s="49">
        <v>40</v>
      </c>
      <c r="AH17" s="49">
        <v>24</v>
      </c>
      <c r="AI17" s="49">
        <v>25</v>
      </c>
      <c r="AJ17" s="49">
        <v>20</v>
      </c>
    </row>
    <row r="18" spans="1:37" s="50" customFormat="1" x14ac:dyDescent="0.25">
      <c r="A18" s="40" t="s">
        <v>57</v>
      </c>
      <c r="B18" s="49">
        <v>20</v>
      </c>
      <c r="C18" s="49">
        <v>21</v>
      </c>
      <c r="D18" s="49">
        <v>25</v>
      </c>
      <c r="E18" s="49">
        <v>29</v>
      </c>
      <c r="F18" s="49">
        <v>29</v>
      </c>
      <c r="G18" s="49">
        <v>35</v>
      </c>
      <c r="H18" s="49">
        <v>51</v>
      </c>
      <c r="I18" s="49">
        <v>41</v>
      </c>
      <c r="J18" s="49">
        <v>27</v>
      </c>
      <c r="K18" s="49">
        <v>32</v>
      </c>
      <c r="L18" s="49">
        <v>25</v>
      </c>
      <c r="M18" s="49"/>
      <c r="N18" s="49">
        <v>22</v>
      </c>
      <c r="O18" s="49">
        <v>26</v>
      </c>
      <c r="P18" s="49">
        <v>10</v>
      </c>
      <c r="Q18" s="49">
        <v>5</v>
      </c>
      <c r="R18" s="49">
        <v>4</v>
      </c>
      <c r="S18" s="49">
        <v>20</v>
      </c>
      <c r="T18" s="49">
        <v>40</v>
      </c>
      <c r="U18" s="49">
        <v>38</v>
      </c>
      <c r="V18" s="49">
        <v>20</v>
      </c>
      <c r="W18" s="49">
        <v>27</v>
      </c>
      <c r="X18" s="49">
        <v>17</v>
      </c>
      <c r="Y18" s="49"/>
      <c r="Z18" s="49">
        <v>15</v>
      </c>
      <c r="AA18" s="49">
        <v>15</v>
      </c>
      <c r="AB18" s="49">
        <v>7</v>
      </c>
      <c r="AC18" s="49">
        <v>9</v>
      </c>
      <c r="AD18" s="49">
        <v>13</v>
      </c>
      <c r="AE18" s="49">
        <v>24</v>
      </c>
      <c r="AF18" s="49">
        <v>47</v>
      </c>
      <c r="AG18" s="49">
        <v>40</v>
      </c>
      <c r="AH18" s="49">
        <v>22</v>
      </c>
      <c r="AI18" s="49">
        <v>27</v>
      </c>
      <c r="AJ18" s="49">
        <v>20</v>
      </c>
    </row>
    <row r="19" spans="1:37" s="50" customFormat="1" x14ac:dyDescent="0.25">
      <c r="A19" s="40" t="s">
        <v>51</v>
      </c>
      <c r="B19" s="49">
        <v>7</v>
      </c>
      <c r="C19" s="49">
        <v>11</v>
      </c>
      <c r="D19" s="49">
        <v>7</v>
      </c>
      <c r="E19" s="49">
        <v>6</v>
      </c>
      <c r="F19" s="49">
        <v>13</v>
      </c>
      <c r="G19" s="49">
        <v>13</v>
      </c>
      <c r="H19" s="49">
        <v>15</v>
      </c>
      <c r="I19" s="49">
        <v>17</v>
      </c>
      <c r="J19" s="49">
        <v>9</v>
      </c>
      <c r="K19" s="49">
        <v>17</v>
      </c>
      <c r="L19" s="49">
        <v>12</v>
      </c>
      <c r="M19" s="49"/>
      <c r="N19" s="49">
        <v>7</v>
      </c>
      <c r="O19" s="49">
        <v>11</v>
      </c>
      <c r="P19" s="49">
        <v>7</v>
      </c>
      <c r="Q19" s="49">
        <v>3</v>
      </c>
      <c r="R19" s="49">
        <v>6</v>
      </c>
      <c r="S19" s="49">
        <v>9</v>
      </c>
      <c r="T19" s="49">
        <v>20</v>
      </c>
      <c r="U19" s="49">
        <v>21</v>
      </c>
      <c r="V19" s="49">
        <v>10</v>
      </c>
      <c r="W19" s="49">
        <v>13</v>
      </c>
      <c r="X19" s="49">
        <v>10</v>
      </c>
      <c r="Y19" s="49"/>
      <c r="Z19" s="49">
        <v>11</v>
      </c>
      <c r="AA19" s="49">
        <v>13</v>
      </c>
      <c r="AB19" s="49">
        <v>10</v>
      </c>
      <c r="AC19" s="49">
        <v>10</v>
      </c>
      <c r="AD19" s="49">
        <v>9</v>
      </c>
      <c r="AE19" s="49">
        <v>17</v>
      </c>
      <c r="AF19" s="49">
        <v>25</v>
      </c>
      <c r="AG19" s="49">
        <v>25</v>
      </c>
      <c r="AH19" s="49">
        <v>17</v>
      </c>
      <c r="AI19" s="49">
        <v>18</v>
      </c>
      <c r="AJ19" s="49">
        <v>17</v>
      </c>
    </row>
    <row r="20" spans="1:37" s="50" customFormat="1" x14ac:dyDescent="0.25">
      <c r="A20" s="40" t="s">
        <v>56</v>
      </c>
      <c r="B20" s="49">
        <v>8</v>
      </c>
      <c r="C20" s="49">
        <v>12</v>
      </c>
      <c r="D20" s="49">
        <v>9</v>
      </c>
      <c r="E20" s="49">
        <v>10</v>
      </c>
      <c r="F20" s="49">
        <v>18</v>
      </c>
      <c r="G20" s="49">
        <v>24</v>
      </c>
      <c r="H20" s="49">
        <v>17</v>
      </c>
      <c r="I20" s="49">
        <v>25</v>
      </c>
      <c r="J20" s="49">
        <v>23</v>
      </c>
      <c r="K20" s="49">
        <v>13</v>
      </c>
      <c r="L20" s="49">
        <v>13</v>
      </c>
      <c r="M20" s="49"/>
      <c r="N20" s="49">
        <v>8</v>
      </c>
      <c r="O20" s="49">
        <v>7</v>
      </c>
      <c r="P20" s="49">
        <v>5</v>
      </c>
      <c r="Q20" s="49">
        <v>5</v>
      </c>
      <c r="R20" s="49">
        <v>6</v>
      </c>
      <c r="S20" s="49">
        <v>11</v>
      </c>
      <c r="T20" s="49">
        <v>10</v>
      </c>
      <c r="U20" s="49">
        <v>13</v>
      </c>
      <c r="V20" s="49">
        <v>9</v>
      </c>
      <c r="W20" s="49">
        <v>12</v>
      </c>
      <c r="X20" s="49">
        <v>13</v>
      </c>
      <c r="Y20" s="49"/>
      <c r="Z20" s="49">
        <v>5</v>
      </c>
      <c r="AA20" s="49">
        <v>9</v>
      </c>
      <c r="AB20" s="49">
        <v>6</v>
      </c>
      <c r="AC20" s="49">
        <v>10</v>
      </c>
      <c r="AD20" s="49">
        <v>11</v>
      </c>
      <c r="AE20" s="49">
        <v>14</v>
      </c>
      <c r="AF20" s="49">
        <v>19</v>
      </c>
      <c r="AG20" s="49">
        <v>19</v>
      </c>
      <c r="AH20" s="49">
        <v>20</v>
      </c>
      <c r="AI20" s="49">
        <v>15</v>
      </c>
      <c r="AJ20" s="49">
        <v>17</v>
      </c>
    </row>
    <row r="21" spans="1:37" s="50" customFormat="1" x14ac:dyDescent="0.25">
      <c r="A21" s="40" t="s">
        <v>59</v>
      </c>
      <c r="B21" s="49">
        <v>29</v>
      </c>
      <c r="C21" s="49">
        <v>37</v>
      </c>
      <c r="D21" s="49">
        <v>20</v>
      </c>
      <c r="E21" s="49">
        <v>20</v>
      </c>
      <c r="F21" s="49">
        <v>30</v>
      </c>
      <c r="G21" s="49">
        <v>40</v>
      </c>
      <c r="H21" s="49">
        <v>51</v>
      </c>
      <c r="I21" s="49">
        <v>49</v>
      </c>
      <c r="J21" s="49">
        <v>22</v>
      </c>
      <c r="K21" s="49">
        <v>21</v>
      </c>
      <c r="L21" s="49">
        <v>18</v>
      </c>
      <c r="M21" s="49"/>
      <c r="N21" s="49">
        <v>22</v>
      </c>
      <c r="O21" s="49">
        <v>26</v>
      </c>
      <c r="P21" s="49">
        <v>8</v>
      </c>
      <c r="Q21" s="49">
        <v>2</v>
      </c>
      <c r="R21" s="49">
        <v>7</v>
      </c>
      <c r="S21" s="49">
        <v>23</v>
      </c>
      <c r="T21" s="49">
        <v>47</v>
      </c>
      <c r="U21" s="49">
        <v>40</v>
      </c>
      <c r="V21" s="49">
        <v>26</v>
      </c>
      <c r="W21" s="49">
        <v>22</v>
      </c>
      <c r="X21" s="49">
        <v>17</v>
      </c>
      <c r="Y21" s="49"/>
      <c r="Z21" s="49">
        <v>33</v>
      </c>
      <c r="AA21" s="49">
        <v>32</v>
      </c>
      <c r="AB21" s="49">
        <v>8</v>
      </c>
      <c r="AC21" s="49">
        <v>8</v>
      </c>
      <c r="AD21" s="49">
        <v>10</v>
      </c>
      <c r="AE21" s="49">
        <v>35</v>
      </c>
      <c r="AF21" s="49">
        <v>50</v>
      </c>
      <c r="AG21" s="49">
        <v>44</v>
      </c>
      <c r="AH21" s="49">
        <v>25</v>
      </c>
      <c r="AI21" s="49">
        <v>23</v>
      </c>
      <c r="AJ21" s="49">
        <v>17</v>
      </c>
    </row>
    <row r="22" spans="1:37" s="50" customFormat="1" x14ac:dyDescent="0.25">
      <c r="A22" s="40" t="s">
        <v>48</v>
      </c>
      <c r="B22" s="49">
        <v>10</v>
      </c>
      <c r="C22" s="49">
        <v>10</v>
      </c>
      <c r="D22" s="49">
        <v>7</v>
      </c>
      <c r="E22" s="49">
        <v>10</v>
      </c>
      <c r="F22" s="49">
        <v>14</v>
      </c>
      <c r="G22" s="49">
        <v>26</v>
      </c>
      <c r="H22" s="49">
        <v>43</v>
      </c>
      <c r="I22" s="49">
        <v>32</v>
      </c>
      <c r="J22" s="49">
        <v>13</v>
      </c>
      <c r="K22" s="49">
        <v>15</v>
      </c>
      <c r="L22" s="49">
        <v>11</v>
      </c>
      <c r="M22" s="49"/>
      <c r="N22" s="49">
        <v>7</v>
      </c>
      <c r="O22" s="49">
        <v>7</v>
      </c>
      <c r="P22" s="49">
        <v>4</v>
      </c>
      <c r="Q22" s="49">
        <v>1</v>
      </c>
      <c r="R22" s="49">
        <v>6</v>
      </c>
      <c r="S22" s="49">
        <v>17</v>
      </c>
      <c r="T22" s="49">
        <v>41</v>
      </c>
      <c r="U22" s="49">
        <v>38</v>
      </c>
      <c r="V22" s="49">
        <v>18</v>
      </c>
      <c r="W22" s="49">
        <v>18</v>
      </c>
      <c r="X22" s="49">
        <v>13</v>
      </c>
      <c r="Y22" s="49"/>
      <c r="Z22" s="49">
        <v>6</v>
      </c>
      <c r="AA22" s="49">
        <v>7</v>
      </c>
      <c r="AB22" s="49">
        <v>9</v>
      </c>
      <c r="AC22" s="49">
        <v>11</v>
      </c>
      <c r="AD22" s="49">
        <v>13</v>
      </c>
      <c r="AE22" s="49">
        <v>29</v>
      </c>
      <c r="AF22" s="49">
        <v>55</v>
      </c>
      <c r="AG22" s="49">
        <v>40</v>
      </c>
      <c r="AH22" s="49">
        <v>19</v>
      </c>
      <c r="AI22" s="49">
        <v>20</v>
      </c>
      <c r="AJ22" s="49">
        <v>13</v>
      </c>
    </row>
    <row r="23" spans="1:37" s="50" customFormat="1" x14ac:dyDescent="0.25">
      <c r="A23" s="40" t="s">
        <v>50</v>
      </c>
      <c r="B23" s="49">
        <v>18</v>
      </c>
      <c r="C23" s="49">
        <v>18</v>
      </c>
      <c r="D23" s="49">
        <v>18</v>
      </c>
      <c r="E23" s="49">
        <v>20</v>
      </c>
      <c r="F23" s="49">
        <v>17</v>
      </c>
      <c r="G23" s="49">
        <v>19</v>
      </c>
      <c r="H23" s="49">
        <v>36</v>
      </c>
      <c r="I23" s="49">
        <v>28</v>
      </c>
      <c r="J23" s="49">
        <v>16</v>
      </c>
      <c r="K23" s="49">
        <v>15</v>
      </c>
      <c r="L23" s="49">
        <v>9</v>
      </c>
      <c r="M23" s="49"/>
      <c r="N23" s="49">
        <v>11</v>
      </c>
      <c r="O23" s="49">
        <v>14</v>
      </c>
      <c r="P23" s="49">
        <v>10</v>
      </c>
      <c r="Q23" s="49">
        <v>8</v>
      </c>
      <c r="R23" s="49">
        <v>9</v>
      </c>
      <c r="S23" s="49">
        <v>18</v>
      </c>
      <c r="T23" s="49">
        <v>23</v>
      </c>
      <c r="U23" s="49">
        <v>28</v>
      </c>
      <c r="V23" s="49">
        <v>22</v>
      </c>
      <c r="W23" s="49">
        <v>16</v>
      </c>
      <c r="X23" s="49">
        <v>22</v>
      </c>
      <c r="Y23" s="49"/>
      <c r="Z23" s="49">
        <v>14</v>
      </c>
      <c r="AA23" s="49">
        <v>13</v>
      </c>
      <c r="AB23" s="49">
        <v>14</v>
      </c>
      <c r="AC23" s="49">
        <v>13</v>
      </c>
      <c r="AD23" s="49">
        <v>7</v>
      </c>
      <c r="AE23" s="49">
        <v>14</v>
      </c>
      <c r="AF23" s="49">
        <v>27</v>
      </c>
      <c r="AG23" s="49">
        <v>37</v>
      </c>
      <c r="AH23" s="49">
        <v>17</v>
      </c>
      <c r="AI23" s="49">
        <v>14</v>
      </c>
      <c r="AJ23" s="49">
        <v>10</v>
      </c>
    </row>
    <row r="24" spans="1:37" s="50" customFormat="1" x14ac:dyDescent="0.25">
      <c r="A24" s="40" t="s">
        <v>54</v>
      </c>
      <c r="B24" s="49">
        <v>15</v>
      </c>
      <c r="C24" s="49">
        <v>15</v>
      </c>
      <c r="D24" s="49">
        <v>17</v>
      </c>
      <c r="E24" s="49">
        <v>17</v>
      </c>
      <c r="F24" s="49">
        <v>24</v>
      </c>
      <c r="G24" s="49">
        <v>23</v>
      </c>
      <c r="H24" s="49">
        <v>28</v>
      </c>
      <c r="I24" s="49">
        <v>31</v>
      </c>
      <c r="J24" s="49">
        <v>20</v>
      </c>
      <c r="K24" s="49">
        <v>20</v>
      </c>
      <c r="L24" s="49">
        <v>19</v>
      </c>
      <c r="M24" s="49"/>
      <c r="N24" s="49">
        <v>18</v>
      </c>
      <c r="O24" s="49">
        <v>14</v>
      </c>
      <c r="P24" s="49">
        <v>9</v>
      </c>
      <c r="Q24" s="49">
        <v>7</v>
      </c>
      <c r="R24" s="49">
        <v>13</v>
      </c>
      <c r="S24" s="49">
        <v>19</v>
      </c>
      <c r="T24" s="49">
        <v>27</v>
      </c>
      <c r="U24" s="49">
        <v>32</v>
      </c>
      <c r="V24" s="49">
        <v>17</v>
      </c>
      <c r="W24" s="49">
        <v>11</v>
      </c>
      <c r="X24" s="49">
        <v>4</v>
      </c>
      <c r="Y24" s="49"/>
      <c r="Z24" s="49">
        <v>11</v>
      </c>
      <c r="AA24" s="49">
        <v>15</v>
      </c>
      <c r="AB24" s="49">
        <v>6</v>
      </c>
      <c r="AC24" s="49">
        <v>7</v>
      </c>
      <c r="AD24" s="49">
        <v>7</v>
      </c>
      <c r="AE24" s="49">
        <v>17</v>
      </c>
      <c r="AF24" s="49">
        <v>26</v>
      </c>
      <c r="AG24" s="49">
        <v>25</v>
      </c>
      <c r="AH24" s="49">
        <v>11</v>
      </c>
      <c r="AI24" s="49">
        <v>8</v>
      </c>
      <c r="AJ24" s="49">
        <v>6</v>
      </c>
    </row>
    <row r="25" spans="1:37" x14ac:dyDescent="0.25">
      <c r="A25" s="43" t="s">
        <v>104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6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6"/>
    </row>
    <row r="26" spans="1:37" x14ac:dyDescent="0.25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37" ht="15.75" x14ac:dyDescent="0.25">
      <c r="A27" s="94" t="s">
        <v>106</v>
      </c>
    </row>
    <row r="28" spans="1:37" s="69" customFormat="1" ht="15.75" x14ac:dyDescent="0.25">
      <c r="A28" s="88"/>
      <c r="B28" s="67" t="s">
        <v>67</v>
      </c>
      <c r="C28" s="67" t="s">
        <v>68</v>
      </c>
      <c r="D28" s="67" t="s">
        <v>69</v>
      </c>
      <c r="E28" s="67" t="s">
        <v>70</v>
      </c>
      <c r="F28" s="67" t="s">
        <v>71</v>
      </c>
      <c r="G28" s="67" t="s">
        <v>72</v>
      </c>
      <c r="H28" s="67" t="s">
        <v>73</v>
      </c>
      <c r="I28" s="71" t="s">
        <v>107</v>
      </c>
      <c r="J28" s="67" t="s">
        <v>75</v>
      </c>
      <c r="K28" s="67" t="s">
        <v>76</v>
      </c>
      <c r="L28" s="67" t="s">
        <v>108</v>
      </c>
      <c r="M28" s="89"/>
      <c r="N28" s="87" t="s">
        <v>67</v>
      </c>
      <c r="O28" s="87" t="s">
        <v>68</v>
      </c>
      <c r="P28" s="87" t="s">
        <v>69</v>
      </c>
      <c r="Q28" s="87" t="s">
        <v>70</v>
      </c>
      <c r="R28" s="87" t="s">
        <v>71</v>
      </c>
      <c r="S28" s="87" t="s">
        <v>72</v>
      </c>
      <c r="T28" s="87" t="s">
        <v>73</v>
      </c>
      <c r="U28" s="90" t="s">
        <v>107</v>
      </c>
      <c r="V28" s="87" t="s">
        <v>75</v>
      </c>
      <c r="W28" s="87" t="s">
        <v>76</v>
      </c>
      <c r="X28" s="87" t="s">
        <v>108</v>
      </c>
      <c r="Y28" s="89"/>
      <c r="Z28" s="84" t="s">
        <v>67</v>
      </c>
      <c r="AA28" s="84" t="s">
        <v>68</v>
      </c>
      <c r="AB28" s="84" t="s">
        <v>69</v>
      </c>
      <c r="AC28" s="84" t="s">
        <v>70</v>
      </c>
      <c r="AD28" s="84" t="s">
        <v>71</v>
      </c>
      <c r="AE28" s="84" t="s">
        <v>72</v>
      </c>
      <c r="AF28" s="84" t="s">
        <v>73</v>
      </c>
      <c r="AG28" s="85" t="s">
        <v>107</v>
      </c>
      <c r="AH28" s="84" t="s">
        <v>75</v>
      </c>
      <c r="AI28" s="84" t="s">
        <v>76</v>
      </c>
      <c r="AJ28" s="84" t="s">
        <v>108</v>
      </c>
    </row>
    <row r="29" spans="1:37" s="69" customFormat="1" x14ac:dyDescent="0.25">
      <c r="A29" s="91"/>
      <c r="B29" s="67" t="s">
        <v>35</v>
      </c>
      <c r="C29" s="67" t="s">
        <v>36</v>
      </c>
      <c r="D29" s="67" t="s">
        <v>0</v>
      </c>
      <c r="E29" s="71" t="s">
        <v>1</v>
      </c>
      <c r="F29" s="71" t="s">
        <v>2</v>
      </c>
      <c r="G29" s="71" t="s">
        <v>3</v>
      </c>
      <c r="H29" s="71" t="s">
        <v>4</v>
      </c>
      <c r="I29" s="71" t="s">
        <v>37</v>
      </c>
      <c r="J29" s="71" t="s">
        <v>38</v>
      </c>
      <c r="K29" s="71" t="s">
        <v>39</v>
      </c>
      <c r="L29" s="72" t="s">
        <v>40</v>
      </c>
      <c r="M29" s="92"/>
      <c r="N29" s="87" t="s">
        <v>35</v>
      </c>
      <c r="O29" s="87" t="s">
        <v>36</v>
      </c>
      <c r="P29" s="87" t="s">
        <v>0</v>
      </c>
      <c r="Q29" s="90" t="s">
        <v>1</v>
      </c>
      <c r="R29" s="90" t="s">
        <v>2</v>
      </c>
      <c r="S29" s="90" t="s">
        <v>3</v>
      </c>
      <c r="T29" s="90" t="s">
        <v>4</v>
      </c>
      <c r="U29" s="90" t="s">
        <v>37</v>
      </c>
      <c r="V29" s="90" t="s">
        <v>38</v>
      </c>
      <c r="W29" s="90" t="s">
        <v>39</v>
      </c>
      <c r="X29" s="93" t="s">
        <v>40</v>
      </c>
      <c r="Y29" s="92"/>
      <c r="Z29" s="84" t="s">
        <v>35</v>
      </c>
      <c r="AA29" s="84" t="s">
        <v>36</v>
      </c>
      <c r="AB29" s="84" t="s">
        <v>0</v>
      </c>
      <c r="AC29" s="85" t="s">
        <v>1</v>
      </c>
      <c r="AD29" s="85" t="s">
        <v>2</v>
      </c>
      <c r="AE29" s="85" t="s">
        <v>3</v>
      </c>
      <c r="AF29" s="85" t="s">
        <v>4</v>
      </c>
      <c r="AG29" s="85" t="s">
        <v>37</v>
      </c>
      <c r="AH29" s="85" t="s">
        <v>38</v>
      </c>
      <c r="AI29" s="85" t="s">
        <v>39</v>
      </c>
      <c r="AJ29" s="86" t="s">
        <v>40</v>
      </c>
    </row>
    <row r="30" spans="1:37" s="69" customFormat="1" x14ac:dyDescent="0.25">
      <c r="A30" s="70"/>
      <c r="B30" s="72" t="s">
        <v>5</v>
      </c>
      <c r="C30" s="72" t="s">
        <v>5</v>
      </c>
      <c r="D30" s="72" t="s">
        <v>5</v>
      </c>
      <c r="E30" s="72" t="s">
        <v>5</v>
      </c>
      <c r="F30" s="72" t="s">
        <v>5</v>
      </c>
      <c r="G30" s="72" t="s">
        <v>5</v>
      </c>
      <c r="H30" s="72" t="s">
        <v>5</v>
      </c>
      <c r="I30" s="72" t="s">
        <v>5</v>
      </c>
      <c r="J30" s="72" t="s">
        <v>5</v>
      </c>
      <c r="K30" s="72" t="s">
        <v>5</v>
      </c>
      <c r="L30" s="72" t="s">
        <v>5</v>
      </c>
      <c r="M30" s="92"/>
      <c r="N30" s="93" t="s">
        <v>6</v>
      </c>
      <c r="O30" s="93" t="s">
        <v>6</v>
      </c>
      <c r="P30" s="93" t="s">
        <v>6</v>
      </c>
      <c r="Q30" s="93" t="s">
        <v>6</v>
      </c>
      <c r="R30" s="93" t="s">
        <v>6</v>
      </c>
      <c r="S30" s="93" t="s">
        <v>6</v>
      </c>
      <c r="T30" s="93" t="s">
        <v>6</v>
      </c>
      <c r="U30" s="93" t="s">
        <v>6</v>
      </c>
      <c r="V30" s="93" t="s">
        <v>6</v>
      </c>
      <c r="W30" s="93" t="s">
        <v>6</v>
      </c>
      <c r="X30" s="93" t="s">
        <v>6</v>
      </c>
      <c r="Y30" s="92"/>
      <c r="Z30" s="86" t="s">
        <v>7</v>
      </c>
      <c r="AA30" s="86" t="s">
        <v>7</v>
      </c>
      <c r="AB30" s="86" t="s">
        <v>7</v>
      </c>
      <c r="AC30" s="86" t="s">
        <v>7</v>
      </c>
      <c r="AD30" s="86" t="s">
        <v>7</v>
      </c>
      <c r="AE30" s="86" t="s">
        <v>7</v>
      </c>
      <c r="AF30" s="86" t="s">
        <v>7</v>
      </c>
      <c r="AG30" s="86" t="s">
        <v>7</v>
      </c>
      <c r="AH30" s="86" t="s">
        <v>7</v>
      </c>
      <c r="AI30" s="86" t="s">
        <v>7</v>
      </c>
      <c r="AJ30" s="86" t="s">
        <v>7</v>
      </c>
    </row>
    <row r="31" spans="1:37" s="50" customFormat="1" x14ac:dyDescent="0.25">
      <c r="A31" s="95" t="s">
        <v>101</v>
      </c>
      <c r="B31" s="49">
        <v>37</v>
      </c>
      <c r="C31" s="49">
        <v>36</v>
      </c>
      <c r="D31" s="49">
        <v>36</v>
      </c>
      <c r="E31" s="49">
        <v>37</v>
      </c>
      <c r="F31" s="49">
        <v>43</v>
      </c>
      <c r="G31" s="49">
        <v>41</v>
      </c>
      <c r="H31" s="49">
        <v>40</v>
      </c>
      <c r="I31" s="49">
        <v>39</v>
      </c>
      <c r="J31" s="49">
        <v>40</v>
      </c>
      <c r="K31" s="49">
        <v>38</v>
      </c>
      <c r="L31" s="49">
        <v>39</v>
      </c>
      <c r="M31" s="49"/>
      <c r="N31" s="49">
        <v>38</v>
      </c>
      <c r="O31" s="49">
        <v>34</v>
      </c>
      <c r="P31" s="49">
        <v>33</v>
      </c>
      <c r="Q31" s="49">
        <v>19</v>
      </c>
      <c r="R31" s="49">
        <v>26</v>
      </c>
      <c r="S31" s="49">
        <v>30</v>
      </c>
      <c r="T31" s="49">
        <v>32</v>
      </c>
      <c r="U31" s="49">
        <v>31</v>
      </c>
      <c r="V31" s="49">
        <v>33</v>
      </c>
      <c r="W31" s="49">
        <v>32</v>
      </c>
      <c r="X31" s="49">
        <v>31</v>
      </c>
      <c r="Y31" s="49"/>
      <c r="Z31" s="49">
        <v>30</v>
      </c>
      <c r="AA31" s="49">
        <v>30</v>
      </c>
      <c r="AB31" s="49">
        <v>26</v>
      </c>
      <c r="AC31" s="49">
        <v>28</v>
      </c>
      <c r="AD31" s="49">
        <v>29</v>
      </c>
      <c r="AE31" s="49">
        <v>33</v>
      </c>
      <c r="AF31" s="49">
        <v>36</v>
      </c>
      <c r="AG31" s="49">
        <v>35</v>
      </c>
      <c r="AH31" s="49">
        <v>36</v>
      </c>
      <c r="AI31" s="49">
        <v>36</v>
      </c>
      <c r="AJ31" s="49">
        <v>35</v>
      </c>
      <c r="AK31" s="65"/>
    </row>
    <row r="32" spans="1:37" s="50" customFormat="1" x14ac:dyDescent="0.25">
      <c r="A32" s="40" t="s">
        <v>58</v>
      </c>
      <c r="B32" s="49">
        <v>37</v>
      </c>
      <c r="C32" s="49">
        <v>37</v>
      </c>
      <c r="D32" s="49">
        <v>36</v>
      </c>
      <c r="E32" s="49">
        <v>41</v>
      </c>
      <c r="F32" s="49">
        <v>38</v>
      </c>
      <c r="G32" s="49">
        <v>36</v>
      </c>
      <c r="H32" s="49">
        <v>38</v>
      </c>
      <c r="I32" s="49">
        <v>37</v>
      </c>
      <c r="J32" s="49">
        <v>39</v>
      </c>
      <c r="K32" s="49">
        <v>39</v>
      </c>
      <c r="L32" s="49">
        <v>38</v>
      </c>
      <c r="M32" s="49"/>
      <c r="N32" s="49">
        <v>38</v>
      </c>
      <c r="O32" s="49">
        <v>39</v>
      </c>
      <c r="P32" s="49">
        <v>37</v>
      </c>
      <c r="Q32" s="49">
        <v>28</v>
      </c>
      <c r="R32" s="49">
        <v>31</v>
      </c>
      <c r="S32" s="49">
        <v>40</v>
      </c>
      <c r="T32" s="49">
        <v>34</v>
      </c>
      <c r="U32" s="49">
        <v>35</v>
      </c>
      <c r="V32" s="49">
        <v>42</v>
      </c>
      <c r="W32" s="49">
        <v>38</v>
      </c>
      <c r="X32" s="49">
        <v>39</v>
      </c>
      <c r="Y32" s="49"/>
      <c r="Z32" s="49">
        <v>36</v>
      </c>
      <c r="AA32" s="49">
        <v>33</v>
      </c>
      <c r="AB32" s="49">
        <v>27</v>
      </c>
      <c r="AC32" s="49">
        <v>26</v>
      </c>
      <c r="AD32" s="49">
        <v>30</v>
      </c>
      <c r="AE32" s="49">
        <v>35</v>
      </c>
      <c r="AF32" s="49">
        <v>41</v>
      </c>
      <c r="AG32" s="49">
        <v>38</v>
      </c>
      <c r="AH32" s="49">
        <v>41</v>
      </c>
      <c r="AI32" s="49">
        <v>43</v>
      </c>
      <c r="AJ32" s="49">
        <v>42</v>
      </c>
      <c r="AK32" s="65"/>
    </row>
    <row r="33" spans="1:37" s="50" customFormat="1" x14ac:dyDescent="0.25">
      <c r="A33" s="40" t="s">
        <v>46</v>
      </c>
      <c r="B33" s="49">
        <v>37</v>
      </c>
      <c r="C33" s="49">
        <v>38</v>
      </c>
      <c r="D33" s="49">
        <v>36</v>
      </c>
      <c r="E33" s="49">
        <v>41</v>
      </c>
      <c r="F33" s="49">
        <v>39</v>
      </c>
      <c r="G33" s="49">
        <v>37</v>
      </c>
      <c r="H33" s="49">
        <v>40</v>
      </c>
      <c r="I33" s="49">
        <v>39</v>
      </c>
      <c r="J33" s="49">
        <v>40</v>
      </c>
      <c r="K33" s="49">
        <v>39</v>
      </c>
      <c r="L33" s="49">
        <v>37</v>
      </c>
      <c r="M33" s="49"/>
      <c r="N33" s="49">
        <v>38</v>
      </c>
      <c r="O33" s="49">
        <v>40</v>
      </c>
      <c r="P33" s="49">
        <v>36</v>
      </c>
      <c r="Q33" s="49">
        <v>23</v>
      </c>
      <c r="R33" s="49">
        <v>27</v>
      </c>
      <c r="S33" s="49">
        <v>41</v>
      </c>
      <c r="T33" s="49">
        <v>36</v>
      </c>
      <c r="U33" s="49">
        <v>37</v>
      </c>
      <c r="V33" s="49">
        <v>44</v>
      </c>
      <c r="W33" s="49">
        <v>38</v>
      </c>
      <c r="X33" s="49">
        <v>39</v>
      </c>
      <c r="Y33" s="49"/>
      <c r="Z33" s="49">
        <v>35</v>
      </c>
      <c r="AA33" s="49">
        <v>33</v>
      </c>
      <c r="AB33" s="49">
        <v>25</v>
      </c>
      <c r="AC33" s="49">
        <v>24</v>
      </c>
      <c r="AD33" s="49">
        <v>28</v>
      </c>
      <c r="AE33" s="49">
        <v>35</v>
      </c>
      <c r="AF33" s="49">
        <v>44</v>
      </c>
      <c r="AG33" s="49">
        <v>40</v>
      </c>
      <c r="AH33" s="49">
        <v>41</v>
      </c>
      <c r="AI33" s="49">
        <v>43</v>
      </c>
      <c r="AJ33" s="49">
        <v>42</v>
      </c>
      <c r="AK33" s="65"/>
    </row>
    <row r="34" spans="1:37" s="50" customFormat="1" x14ac:dyDescent="0.25">
      <c r="A34" s="40" t="s">
        <v>53</v>
      </c>
      <c r="B34" s="49">
        <v>34</v>
      </c>
      <c r="C34" s="49">
        <v>33</v>
      </c>
      <c r="D34" s="49">
        <v>33</v>
      </c>
      <c r="E34" s="49">
        <v>32</v>
      </c>
      <c r="F34" s="49">
        <v>29</v>
      </c>
      <c r="G34" s="49">
        <v>31</v>
      </c>
      <c r="H34" s="49">
        <v>27</v>
      </c>
      <c r="I34" s="49">
        <v>27</v>
      </c>
      <c r="J34" s="49">
        <v>31</v>
      </c>
      <c r="K34" s="49">
        <v>33</v>
      </c>
      <c r="L34" s="49">
        <v>35</v>
      </c>
      <c r="M34" s="49"/>
      <c r="N34" s="49">
        <v>31</v>
      </c>
      <c r="O34" s="49">
        <v>34</v>
      </c>
      <c r="P34" s="49">
        <v>29</v>
      </c>
      <c r="Q34" s="49">
        <v>12</v>
      </c>
      <c r="R34" s="49">
        <v>18</v>
      </c>
      <c r="S34" s="49">
        <v>25</v>
      </c>
      <c r="T34" s="49">
        <v>28</v>
      </c>
      <c r="U34" s="49">
        <v>26</v>
      </c>
      <c r="V34" s="49">
        <v>34</v>
      </c>
      <c r="W34" s="49">
        <v>34</v>
      </c>
      <c r="X34" s="49">
        <v>35</v>
      </c>
      <c r="Y34" s="49"/>
      <c r="Z34" s="49">
        <v>35</v>
      </c>
      <c r="AA34" s="49">
        <v>38</v>
      </c>
      <c r="AB34" s="49">
        <v>28</v>
      </c>
      <c r="AC34" s="49">
        <v>29</v>
      </c>
      <c r="AD34" s="49">
        <v>32</v>
      </c>
      <c r="AE34" s="49">
        <v>33</v>
      </c>
      <c r="AF34" s="49">
        <v>34</v>
      </c>
      <c r="AG34" s="49">
        <v>35</v>
      </c>
      <c r="AH34" s="49">
        <v>38</v>
      </c>
      <c r="AI34" s="49">
        <v>40</v>
      </c>
      <c r="AJ34" s="49">
        <v>41</v>
      </c>
      <c r="AK34" s="65"/>
    </row>
    <row r="35" spans="1:37" s="50" customFormat="1" x14ac:dyDescent="0.25">
      <c r="A35" s="40" t="s">
        <v>47</v>
      </c>
      <c r="B35" s="49">
        <v>42</v>
      </c>
      <c r="C35" s="49">
        <v>41</v>
      </c>
      <c r="D35" s="49">
        <v>41</v>
      </c>
      <c r="E35" s="49">
        <v>42</v>
      </c>
      <c r="F35" s="49">
        <v>52</v>
      </c>
      <c r="G35" s="49">
        <v>51</v>
      </c>
      <c r="H35" s="49">
        <v>49</v>
      </c>
      <c r="I35" s="49">
        <v>48</v>
      </c>
      <c r="J35" s="49">
        <v>47</v>
      </c>
      <c r="K35" s="49">
        <v>43</v>
      </c>
      <c r="L35" s="49">
        <v>46</v>
      </c>
      <c r="M35" s="49"/>
      <c r="N35" s="49">
        <v>43</v>
      </c>
      <c r="O35" s="49">
        <v>36</v>
      </c>
      <c r="P35" s="49">
        <v>37</v>
      </c>
      <c r="Q35" s="49">
        <v>20</v>
      </c>
      <c r="R35" s="49">
        <v>30</v>
      </c>
      <c r="S35" s="49">
        <v>35</v>
      </c>
      <c r="T35" s="49">
        <v>33</v>
      </c>
      <c r="U35" s="49">
        <v>33</v>
      </c>
      <c r="V35" s="49">
        <v>33</v>
      </c>
      <c r="W35" s="49">
        <v>32</v>
      </c>
      <c r="X35" s="49">
        <v>30</v>
      </c>
      <c r="Y35" s="49"/>
      <c r="Z35" s="49">
        <v>28</v>
      </c>
      <c r="AA35" s="49">
        <v>30</v>
      </c>
      <c r="AB35" s="49">
        <v>29</v>
      </c>
      <c r="AC35" s="49">
        <v>29</v>
      </c>
      <c r="AD35" s="49">
        <v>29</v>
      </c>
      <c r="AE35" s="49">
        <v>35</v>
      </c>
      <c r="AF35" s="49">
        <v>39</v>
      </c>
      <c r="AG35" s="49">
        <v>39</v>
      </c>
      <c r="AH35" s="49">
        <v>39</v>
      </c>
      <c r="AI35" s="49">
        <v>37</v>
      </c>
      <c r="AJ35" s="49">
        <v>37</v>
      </c>
      <c r="AK35" s="65"/>
    </row>
    <row r="36" spans="1:37" s="50" customFormat="1" x14ac:dyDescent="0.25">
      <c r="A36" s="40" t="s">
        <v>44</v>
      </c>
      <c r="B36" s="49">
        <v>43</v>
      </c>
      <c r="C36" s="49">
        <v>42</v>
      </c>
      <c r="D36" s="49">
        <v>42</v>
      </c>
      <c r="E36" s="49">
        <v>42</v>
      </c>
      <c r="F36" s="49">
        <v>54</v>
      </c>
      <c r="G36" s="49">
        <v>54</v>
      </c>
      <c r="H36" s="49">
        <v>51</v>
      </c>
      <c r="I36" s="49">
        <v>51</v>
      </c>
      <c r="J36" s="49">
        <v>49</v>
      </c>
      <c r="K36" s="49">
        <v>44</v>
      </c>
      <c r="L36" s="49">
        <v>47</v>
      </c>
      <c r="M36" s="49"/>
      <c r="N36" s="49">
        <v>43</v>
      </c>
      <c r="O36" s="49">
        <v>37</v>
      </c>
      <c r="P36" s="49">
        <v>38</v>
      </c>
      <c r="Q36" s="49">
        <v>20</v>
      </c>
      <c r="R36" s="49">
        <v>31</v>
      </c>
      <c r="S36" s="49">
        <v>35</v>
      </c>
      <c r="T36" s="49">
        <v>32</v>
      </c>
      <c r="U36" s="49">
        <v>33</v>
      </c>
      <c r="V36" s="49">
        <v>33</v>
      </c>
      <c r="W36" s="49">
        <v>30</v>
      </c>
      <c r="X36" s="49">
        <v>29</v>
      </c>
      <c r="Y36" s="49"/>
      <c r="Z36" s="49">
        <v>28</v>
      </c>
      <c r="AA36" s="49">
        <v>30</v>
      </c>
      <c r="AB36" s="49">
        <v>29</v>
      </c>
      <c r="AC36" s="49">
        <v>29</v>
      </c>
      <c r="AD36" s="49">
        <v>30</v>
      </c>
      <c r="AE36" s="49">
        <v>35</v>
      </c>
      <c r="AF36" s="49">
        <v>40</v>
      </c>
      <c r="AG36" s="49">
        <v>40</v>
      </c>
      <c r="AH36" s="49">
        <v>39</v>
      </c>
      <c r="AI36" s="49">
        <v>38</v>
      </c>
      <c r="AJ36" s="49">
        <v>37</v>
      </c>
      <c r="AK36" s="65"/>
    </row>
    <row r="37" spans="1:37" s="50" customFormat="1" x14ac:dyDescent="0.25">
      <c r="A37" s="40" t="s">
        <v>57</v>
      </c>
      <c r="B37" s="49">
        <v>28</v>
      </c>
      <c r="C37" s="49">
        <v>29</v>
      </c>
      <c r="D37" s="49">
        <v>29</v>
      </c>
      <c r="E37" s="49">
        <v>31</v>
      </c>
      <c r="F37" s="49">
        <v>30</v>
      </c>
      <c r="G37" s="49">
        <v>32</v>
      </c>
      <c r="H37" s="49">
        <v>35</v>
      </c>
      <c r="I37" s="49">
        <v>32</v>
      </c>
      <c r="J37" s="49">
        <v>26</v>
      </c>
      <c r="K37" s="49">
        <v>31</v>
      </c>
      <c r="L37" s="49">
        <v>26</v>
      </c>
      <c r="M37" s="49"/>
      <c r="N37" s="49">
        <v>27</v>
      </c>
      <c r="O37" s="49">
        <v>29</v>
      </c>
      <c r="P37" s="49">
        <v>30</v>
      </c>
      <c r="Q37" s="49">
        <v>28</v>
      </c>
      <c r="R37" s="49">
        <v>25</v>
      </c>
      <c r="S37" s="49">
        <v>26</v>
      </c>
      <c r="T37" s="49">
        <v>31</v>
      </c>
      <c r="U37" s="49">
        <v>33</v>
      </c>
      <c r="V37" s="49">
        <v>31</v>
      </c>
      <c r="W37" s="49">
        <v>37</v>
      </c>
      <c r="X37" s="49">
        <v>30</v>
      </c>
      <c r="Y37" s="49"/>
      <c r="Z37" s="49">
        <v>33</v>
      </c>
      <c r="AA37" s="49">
        <v>31</v>
      </c>
      <c r="AB37" s="49">
        <v>26</v>
      </c>
      <c r="AC37" s="49">
        <v>31</v>
      </c>
      <c r="AD37" s="49">
        <v>34</v>
      </c>
      <c r="AE37" s="49">
        <v>35</v>
      </c>
      <c r="AF37" s="49">
        <v>39</v>
      </c>
      <c r="AG37" s="49">
        <v>39</v>
      </c>
      <c r="AH37" s="49">
        <v>41</v>
      </c>
      <c r="AI37" s="49">
        <v>42</v>
      </c>
      <c r="AJ37" s="49">
        <v>36</v>
      </c>
      <c r="AK37" s="65"/>
    </row>
    <row r="38" spans="1:37" s="50" customFormat="1" x14ac:dyDescent="0.25">
      <c r="A38" s="40" t="s">
        <v>49</v>
      </c>
      <c r="B38" s="49">
        <v>33</v>
      </c>
      <c r="C38" s="49">
        <v>33</v>
      </c>
      <c r="D38" s="49">
        <v>33</v>
      </c>
      <c r="E38" s="49">
        <v>30</v>
      </c>
      <c r="F38" s="49">
        <v>31</v>
      </c>
      <c r="G38" s="49">
        <v>31</v>
      </c>
      <c r="H38" s="49">
        <v>32</v>
      </c>
      <c r="I38" s="49">
        <v>32</v>
      </c>
      <c r="J38" s="49">
        <v>31</v>
      </c>
      <c r="K38" s="49">
        <v>32</v>
      </c>
      <c r="L38" s="49">
        <v>32</v>
      </c>
      <c r="M38" s="49"/>
      <c r="N38" s="49">
        <v>34</v>
      </c>
      <c r="O38" s="49">
        <v>33</v>
      </c>
      <c r="P38" s="49">
        <v>29</v>
      </c>
      <c r="Q38" s="49">
        <v>17</v>
      </c>
      <c r="R38" s="49">
        <v>24</v>
      </c>
      <c r="S38" s="49">
        <v>29</v>
      </c>
      <c r="T38" s="49">
        <v>32</v>
      </c>
      <c r="U38" s="49">
        <v>31</v>
      </c>
      <c r="V38" s="49">
        <v>30</v>
      </c>
      <c r="W38" s="49">
        <v>31</v>
      </c>
      <c r="X38" s="49">
        <v>29</v>
      </c>
      <c r="Y38" s="49"/>
      <c r="Z38" s="49">
        <v>24</v>
      </c>
      <c r="AA38" s="49">
        <v>30</v>
      </c>
      <c r="AB38" s="49">
        <v>24</v>
      </c>
      <c r="AC38" s="49">
        <v>26</v>
      </c>
      <c r="AD38" s="49">
        <v>27</v>
      </c>
      <c r="AE38" s="49">
        <v>32</v>
      </c>
      <c r="AF38" s="49">
        <v>33</v>
      </c>
      <c r="AG38" s="49">
        <v>33</v>
      </c>
      <c r="AH38" s="49">
        <v>34</v>
      </c>
      <c r="AI38" s="49">
        <v>35</v>
      </c>
      <c r="AJ38" s="49">
        <v>35</v>
      </c>
      <c r="AK38" s="65"/>
    </row>
    <row r="39" spans="1:37" s="50" customFormat="1" x14ac:dyDescent="0.25">
      <c r="A39" s="40" t="s">
        <v>59</v>
      </c>
      <c r="B39" s="49">
        <v>30</v>
      </c>
      <c r="C39" s="49">
        <v>28</v>
      </c>
      <c r="D39" s="49">
        <v>29</v>
      </c>
      <c r="E39" s="49">
        <v>28</v>
      </c>
      <c r="F39" s="49">
        <v>24</v>
      </c>
      <c r="G39" s="49">
        <v>22</v>
      </c>
      <c r="H39" s="49">
        <v>24</v>
      </c>
      <c r="I39" s="49">
        <v>23</v>
      </c>
      <c r="J39" s="49">
        <v>28</v>
      </c>
      <c r="K39" s="49">
        <v>28</v>
      </c>
      <c r="L39" s="49">
        <v>29</v>
      </c>
      <c r="M39" s="49"/>
      <c r="N39" s="49">
        <v>32</v>
      </c>
      <c r="O39" s="49">
        <v>33</v>
      </c>
      <c r="P39" s="49">
        <v>32</v>
      </c>
      <c r="Q39" s="49">
        <v>16</v>
      </c>
      <c r="R39" s="49">
        <v>19</v>
      </c>
      <c r="S39" s="49">
        <v>20</v>
      </c>
      <c r="T39" s="49">
        <v>25</v>
      </c>
      <c r="U39" s="49">
        <v>26</v>
      </c>
      <c r="V39" s="49">
        <v>33</v>
      </c>
      <c r="W39" s="49">
        <v>33</v>
      </c>
      <c r="X39" s="49">
        <v>30</v>
      </c>
      <c r="Y39" s="49"/>
      <c r="Z39" s="49">
        <v>27</v>
      </c>
      <c r="AA39" s="49">
        <v>30</v>
      </c>
      <c r="AB39" s="49">
        <v>31</v>
      </c>
      <c r="AC39" s="49">
        <v>30</v>
      </c>
      <c r="AD39" s="49">
        <v>27</v>
      </c>
      <c r="AE39" s="49">
        <v>28</v>
      </c>
      <c r="AF39" s="49">
        <v>24</v>
      </c>
      <c r="AG39" s="49">
        <v>23</v>
      </c>
      <c r="AH39" s="49">
        <v>27</v>
      </c>
      <c r="AI39" s="49">
        <v>31</v>
      </c>
      <c r="AJ39" s="49">
        <v>34</v>
      </c>
      <c r="AK39" s="65"/>
    </row>
    <row r="40" spans="1:37" s="50" customFormat="1" x14ac:dyDescent="0.25">
      <c r="A40" s="40" t="s">
        <v>52</v>
      </c>
      <c r="B40" s="49">
        <v>27</v>
      </c>
      <c r="C40" s="49">
        <v>24</v>
      </c>
      <c r="D40" s="49">
        <v>25</v>
      </c>
      <c r="E40" s="49">
        <v>25</v>
      </c>
      <c r="F40" s="49">
        <v>30</v>
      </c>
      <c r="G40" s="49">
        <v>29</v>
      </c>
      <c r="H40" s="49">
        <v>29</v>
      </c>
      <c r="I40" s="49">
        <v>28</v>
      </c>
      <c r="J40" s="49">
        <v>28</v>
      </c>
      <c r="K40" s="49">
        <v>23</v>
      </c>
      <c r="L40" s="49">
        <v>22</v>
      </c>
      <c r="M40" s="49"/>
      <c r="N40" s="49">
        <v>29</v>
      </c>
      <c r="O40" s="49">
        <v>27</v>
      </c>
      <c r="P40" s="49">
        <v>25</v>
      </c>
      <c r="Q40" s="49">
        <v>18</v>
      </c>
      <c r="R40" s="49">
        <v>21</v>
      </c>
      <c r="S40" s="49">
        <v>25</v>
      </c>
      <c r="T40" s="49">
        <v>28</v>
      </c>
      <c r="U40" s="49">
        <v>24</v>
      </c>
      <c r="V40" s="49">
        <v>29</v>
      </c>
      <c r="W40" s="49">
        <v>28</v>
      </c>
      <c r="X40" s="49">
        <v>28</v>
      </c>
      <c r="Y40" s="49"/>
      <c r="Z40" s="49">
        <v>27</v>
      </c>
      <c r="AA40" s="49">
        <v>29</v>
      </c>
      <c r="AB40" s="49">
        <v>24</v>
      </c>
      <c r="AC40" s="49">
        <v>24</v>
      </c>
      <c r="AD40" s="49">
        <v>29</v>
      </c>
      <c r="AE40" s="49">
        <v>29</v>
      </c>
      <c r="AF40" s="49">
        <v>33</v>
      </c>
      <c r="AG40" s="49">
        <v>30</v>
      </c>
      <c r="AH40" s="49">
        <v>32</v>
      </c>
      <c r="AI40" s="49">
        <v>32</v>
      </c>
      <c r="AJ40" s="49">
        <v>33</v>
      </c>
      <c r="AK40" s="65"/>
    </row>
    <row r="41" spans="1:37" s="50" customFormat="1" x14ac:dyDescent="0.25">
      <c r="A41" s="40" t="s">
        <v>60</v>
      </c>
      <c r="B41" s="49">
        <v>24</v>
      </c>
      <c r="C41" s="49">
        <v>25</v>
      </c>
      <c r="D41" s="49">
        <v>29</v>
      </c>
      <c r="E41" s="49">
        <v>28</v>
      </c>
      <c r="F41" s="49">
        <v>28</v>
      </c>
      <c r="G41" s="49">
        <v>21</v>
      </c>
      <c r="H41" s="49">
        <v>22</v>
      </c>
      <c r="I41" s="49">
        <v>21</v>
      </c>
      <c r="J41" s="49">
        <v>30</v>
      </c>
      <c r="K41" s="49">
        <v>33</v>
      </c>
      <c r="L41" s="49">
        <v>31</v>
      </c>
      <c r="M41" s="49"/>
      <c r="N41" s="49">
        <v>34</v>
      </c>
      <c r="O41" s="49">
        <v>28</v>
      </c>
      <c r="P41" s="49">
        <v>22</v>
      </c>
      <c r="Q41" s="49">
        <v>14</v>
      </c>
      <c r="R41" s="49">
        <v>19</v>
      </c>
      <c r="S41" s="49">
        <v>25</v>
      </c>
      <c r="T41" s="49">
        <v>24</v>
      </c>
      <c r="U41" s="49">
        <v>25</v>
      </c>
      <c r="V41" s="49">
        <v>30</v>
      </c>
      <c r="W41" s="49">
        <v>26</v>
      </c>
      <c r="X41" s="49">
        <v>24</v>
      </c>
      <c r="Y41" s="49"/>
      <c r="Z41" s="49">
        <v>23</v>
      </c>
      <c r="AA41" s="49">
        <v>24</v>
      </c>
      <c r="AB41" s="49">
        <v>21</v>
      </c>
      <c r="AC41" s="49">
        <v>25</v>
      </c>
      <c r="AD41" s="49">
        <v>26</v>
      </c>
      <c r="AE41" s="49">
        <v>28</v>
      </c>
      <c r="AF41" s="49">
        <v>30</v>
      </c>
      <c r="AG41" s="49">
        <v>26</v>
      </c>
      <c r="AH41" s="49">
        <v>28</v>
      </c>
      <c r="AI41" s="49">
        <v>32</v>
      </c>
      <c r="AJ41" s="49">
        <v>32</v>
      </c>
      <c r="AK41" s="65"/>
    </row>
    <row r="42" spans="1:37" s="50" customFormat="1" x14ac:dyDescent="0.25">
      <c r="A42" s="40" t="s">
        <v>45</v>
      </c>
      <c r="B42" s="49">
        <v>28</v>
      </c>
      <c r="C42" s="49">
        <v>29</v>
      </c>
      <c r="D42" s="49">
        <v>29</v>
      </c>
      <c r="E42" s="49">
        <v>32</v>
      </c>
      <c r="F42" s="49">
        <v>33</v>
      </c>
      <c r="G42" s="49">
        <v>40</v>
      </c>
      <c r="H42" s="49">
        <v>48</v>
      </c>
      <c r="I42" s="49">
        <v>41</v>
      </c>
      <c r="J42" s="49">
        <v>34</v>
      </c>
      <c r="K42" s="49">
        <v>32</v>
      </c>
      <c r="L42" s="49">
        <v>30</v>
      </c>
      <c r="M42" s="49"/>
      <c r="N42" s="49">
        <v>31</v>
      </c>
      <c r="O42" s="49">
        <v>30</v>
      </c>
      <c r="P42" s="49">
        <v>28</v>
      </c>
      <c r="Q42" s="49">
        <v>17</v>
      </c>
      <c r="R42" s="49">
        <v>27</v>
      </c>
      <c r="S42" s="49">
        <v>34</v>
      </c>
      <c r="T42" s="49">
        <v>45</v>
      </c>
      <c r="U42" s="49">
        <v>41</v>
      </c>
      <c r="V42" s="49">
        <v>34</v>
      </c>
      <c r="W42" s="49">
        <v>33</v>
      </c>
      <c r="X42" s="49">
        <v>32</v>
      </c>
      <c r="Y42" s="49"/>
      <c r="Z42" s="49">
        <v>33</v>
      </c>
      <c r="AA42" s="49">
        <v>32</v>
      </c>
      <c r="AB42" s="49">
        <v>25</v>
      </c>
      <c r="AC42" s="49">
        <v>29</v>
      </c>
      <c r="AD42" s="49">
        <v>31</v>
      </c>
      <c r="AE42" s="49">
        <v>41</v>
      </c>
      <c r="AF42" s="49">
        <v>52</v>
      </c>
      <c r="AG42" s="49">
        <v>44</v>
      </c>
      <c r="AH42" s="49">
        <v>38</v>
      </c>
      <c r="AI42" s="49">
        <v>34</v>
      </c>
      <c r="AJ42" s="49">
        <v>31</v>
      </c>
      <c r="AK42" s="65"/>
    </row>
    <row r="43" spans="1:37" s="50" customFormat="1" x14ac:dyDescent="0.25">
      <c r="A43" s="40" t="s">
        <v>55</v>
      </c>
      <c r="B43" s="49">
        <v>27</v>
      </c>
      <c r="C43" s="49">
        <v>28</v>
      </c>
      <c r="D43" s="49">
        <v>28</v>
      </c>
      <c r="E43" s="49">
        <v>31</v>
      </c>
      <c r="F43" s="49">
        <v>32</v>
      </c>
      <c r="G43" s="49">
        <v>36</v>
      </c>
      <c r="H43" s="49">
        <v>42</v>
      </c>
      <c r="I43" s="49">
        <v>37</v>
      </c>
      <c r="J43" s="49">
        <v>32</v>
      </c>
      <c r="K43" s="49">
        <v>31</v>
      </c>
      <c r="L43" s="49">
        <v>30</v>
      </c>
      <c r="M43" s="49"/>
      <c r="N43" s="49">
        <v>30</v>
      </c>
      <c r="O43" s="49">
        <v>29</v>
      </c>
      <c r="P43" s="49">
        <v>27</v>
      </c>
      <c r="Q43" s="49">
        <v>16</v>
      </c>
      <c r="R43" s="49">
        <v>25</v>
      </c>
      <c r="S43" s="49">
        <v>31</v>
      </c>
      <c r="T43" s="49">
        <v>40</v>
      </c>
      <c r="U43" s="49">
        <v>36</v>
      </c>
      <c r="V43" s="49">
        <v>33</v>
      </c>
      <c r="W43" s="49">
        <v>32</v>
      </c>
      <c r="X43" s="49">
        <v>31</v>
      </c>
      <c r="Y43" s="49"/>
      <c r="Z43" s="49">
        <v>32</v>
      </c>
      <c r="AA43" s="49">
        <v>31</v>
      </c>
      <c r="AB43" s="49">
        <v>24</v>
      </c>
      <c r="AC43" s="49">
        <v>28</v>
      </c>
      <c r="AD43" s="49">
        <v>30</v>
      </c>
      <c r="AE43" s="49">
        <v>36</v>
      </c>
      <c r="AF43" s="49">
        <v>42</v>
      </c>
      <c r="AG43" s="49">
        <v>36</v>
      </c>
      <c r="AH43" s="49">
        <v>31</v>
      </c>
      <c r="AI43" s="49">
        <v>31</v>
      </c>
      <c r="AJ43" s="49">
        <v>30</v>
      </c>
      <c r="AK43" s="65"/>
    </row>
    <row r="44" spans="1:37" s="50" customFormat="1" x14ac:dyDescent="0.25">
      <c r="A44" s="40" t="s">
        <v>61</v>
      </c>
      <c r="B44" s="49">
        <v>26</v>
      </c>
      <c r="C44" s="49">
        <v>27</v>
      </c>
      <c r="D44" s="49">
        <v>26</v>
      </c>
      <c r="E44" s="49">
        <v>27</v>
      </c>
      <c r="F44" s="49">
        <v>25</v>
      </c>
      <c r="G44" s="49">
        <v>25</v>
      </c>
      <c r="H44" s="49">
        <v>26</v>
      </c>
      <c r="I44" s="49">
        <v>25</v>
      </c>
      <c r="J44" s="49">
        <v>28</v>
      </c>
      <c r="K44" s="49">
        <v>27</v>
      </c>
      <c r="L44" s="49">
        <v>28</v>
      </c>
      <c r="M44" s="49"/>
      <c r="N44" s="49">
        <v>28</v>
      </c>
      <c r="O44" s="49">
        <v>29</v>
      </c>
      <c r="P44" s="49">
        <v>27</v>
      </c>
      <c r="Q44" s="49">
        <v>25</v>
      </c>
      <c r="R44" s="49">
        <v>26</v>
      </c>
      <c r="S44" s="49">
        <v>25</v>
      </c>
      <c r="T44" s="49">
        <v>27</v>
      </c>
      <c r="U44" s="49">
        <v>27</v>
      </c>
      <c r="V44" s="49">
        <v>30</v>
      </c>
      <c r="W44" s="49">
        <v>29</v>
      </c>
      <c r="X44" s="49">
        <v>29</v>
      </c>
      <c r="Y44" s="49"/>
      <c r="Z44" s="49">
        <v>29</v>
      </c>
      <c r="AA44" s="49">
        <v>29</v>
      </c>
      <c r="AB44" s="49">
        <v>26</v>
      </c>
      <c r="AC44" s="49">
        <v>26</v>
      </c>
      <c r="AD44" s="49">
        <v>25</v>
      </c>
      <c r="AE44" s="49">
        <v>32</v>
      </c>
      <c r="AF44" s="49">
        <v>27</v>
      </c>
      <c r="AG44" s="49">
        <v>29</v>
      </c>
      <c r="AH44" s="49">
        <v>31</v>
      </c>
      <c r="AI44" s="49">
        <v>30</v>
      </c>
      <c r="AJ44" s="49">
        <v>29</v>
      </c>
      <c r="AK44" s="65"/>
    </row>
    <row r="45" spans="1:37" s="50" customFormat="1" x14ac:dyDescent="0.25">
      <c r="A45" s="40" t="s">
        <v>48</v>
      </c>
      <c r="B45" s="49">
        <v>24</v>
      </c>
      <c r="C45" s="49">
        <v>20</v>
      </c>
      <c r="D45" s="49">
        <v>24</v>
      </c>
      <c r="E45" s="49">
        <v>28</v>
      </c>
      <c r="F45" s="49">
        <v>30</v>
      </c>
      <c r="G45" s="49">
        <v>27</v>
      </c>
      <c r="H45" s="49">
        <v>26</v>
      </c>
      <c r="I45" s="49">
        <v>24</v>
      </c>
      <c r="J45" s="49">
        <v>26</v>
      </c>
      <c r="K45" s="49">
        <v>28</v>
      </c>
      <c r="L45" s="49">
        <v>29</v>
      </c>
      <c r="M45" s="49"/>
      <c r="N45" s="49">
        <v>31</v>
      </c>
      <c r="O45" s="49">
        <v>28</v>
      </c>
      <c r="P45" s="49">
        <v>23</v>
      </c>
      <c r="Q45" s="49">
        <v>35</v>
      </c>
      <c r="R45" s="49">
        <v>29</v>
      </c>
      <c r="S45" s="49">
        <v>27</v>
      </c>
      <c r="T45" s="49">
        <v>25</v>
      </c>
      <c r="U45" s="49">
        <v>23</v>
      </c>
      <c r="V45" s="49">
        <v>22</v>
      </c>
      <c r="W45" s="49">
        <v>23</v>
      </c>
      <c r="X45" s="49">
        <v>22</v>
      </c>
      <c r="Y45" s="49"/>
      <c r="Z45" s="49">
        <v>21</v>
      </c>
      <c r="AA45" s="49">
        <v>32</v>
      </c>
      <c r="AB45" s="49">
        <v>25</v>
      </c>
      <c r="AC45" s="49">
        <v>28</v>
      </c>
      <c r="AD45" s="49">
        <v>23</v>
      </c>
      <c r="AE45" s="49">
        <v>31</v>
      </c>
      <c r="AF45" s="49">
        <v>28</v>
      </c>
      <c r="AG45" s="49">
        <v>28</v>
      </c>
      <c r="AH45" s="49">
        <v>28</v>
      </c>
      <c r="AI45" s="49">
        <v>31</v>
      </c>
      <c r="AJ45" s="49">
        <v>27</v>
      </c>
      <c r="AK45" s="65"/>
    </row>
    <row r="46" spans="1:37" s="50" customFormat="1" x14ac:dyDescent="0.25">
      <c r="A46" s="40" t="s">
        <v>50</v>
      </c>
      <c r="B46" s="49">
        <v>25</v>
      </c>
      <c r="C46" s="49">
        <v>21</v>
      </c>
      <c r="D46" s="49">
        <v>25</v>
      </c>
      <c r="E46" s="49">
        <v>21</v>
      </c>
      <c r="F46" s="49">
        <v>23</v>
      </c>
      <c r="G46" s="49">
        <v>22</v>
      </c>
      <c r="H46" s="49">
        <v>19</v>
      </c>
      <c r="I46" s="49">
        <v>19</v>
      </c>
      <c r="J46" s="49">
        <v>22</v>
      </c>
      <c r="K46" s="49">
        <v>23</v>
      </c>
      <c r="L46" s="49">
        <v>22</v>
      </c>
      <c r="M46" s="49"/>
      <c r="N46" s="49">
        <v>19</v>
      </c>
      <c r="O46" s="49">
        <v>22</v>
      </c>
      <c r="P46" s="49">
        <v>18</v>
      </c>
      <c r="Q46" s="49">
        <v>20</v>
      </c>
      <c r="R46" s="49">
        <v>17</v>
      </c>
      <c r="S46" s="49">
        <v>21</v>
      </c>
      <c r="T46" s="49">
        <v>21</v>
      </c>
      <c r="U46" s="49">
        <v>23</v>
      </c>
      <c r="V46" s="49">
        <v>24</v>
      </c>
      <c r="W46" s="49">
        <v>24</v>
      </c>
      <c r="X46" s="49">
        <v>24</v>
      </c>
      <c r="Y46" s="49"/>
      <c r="Z46" s="49">
        <v>25</v>
      </c>
      <c r="AA46" s="49">
        <v>27</v>
      </c>
      <c r="AB46" s="49">
        <v>25</v>
      </c>
      <c r="AC46" s="49">
        <v>26</v>
      </c>
      <c r="AD46" s="49">
        <v>24</v>
      </c>
      <c r="AE46" s="49">
        <v>24</v>
      </c>
      <c r="AF46" s="49">
        <v>23</v>
      </c>
      <c r="AG46" s="49">
        <v>24</v>
      </c>
      <c r="AH46" s="49">
        <v>24</v>
      </c>
      <c r="AI46" s="49">
        <v>24</v>
      </c>
      <c r="AJ46" s="49">
        <v>24</v>
      </c>
      <c r="AK46" s="65"/>
    </row>
    <row r="47" spans="1:37" s="50" customFormat="1" x14ac:dyDescent="0.25">
      <c r="A47" s="40" t="s">
        <v>51</v>
      </c>
      <c r="B47" s="49">
        <v>20</v>
      </c>
      <c r="C47" s="49">
        <v>22</v>
      </c>
      <c r="D47" s="49">
        <v>20</v>
      </c>
      <c r="E47" s="49">
        <v>24</v>
      </c>
      <c r="F47" s="49">
        <v>22</v>
      </c>
      <c r="G47" s="49">
        <v>21</v>
      </c>
      <c r="H47" s="49">
        <v>17</v>
      </c>
      <c r="I47" s="49">
        <v>16</v>
      </c>
      <c r="J47" s="49">
        <v>19</v>
      </c>
      <c r="K47" s="49">
        <v>25</v>
      </c>
      <c r="L47" s="49">
        <v>23</v>
      </c>
      <c r="M47" s="49"/>
      <c r="N47" s="49">
        <v>23</v>
      </c>
      <c r="O47" s="49">
        <v>21</v>
      </c>
      <c r="P47" s="49">
        <v>17</v>
      </c>
      <c r="Q47" s="49">
        <v>10</v>
      </c>
      <c r="R47" s="49">
        <v>14</v>
      </c>
      <c r="S47" s="49">
        <v>20</v>
      </c>
      <c r="T47" s="49">
        <v>20</v>
      </c>
      <c r="U47" s="49">
        <v>20</v>
      </c>
      <c r="V47" s="49">
        <v>29</v>
      </c>
      <c r="W47" s="49">
        <v>26</v>
      </c>
      <c r="X47" s="49">
        <v>27</v>
      </c>
      <c r="Y47" s="49"/>
      <c r="Z47" s="49">
        <v>24</v>
      </c>
      <c r="AA47" s="49">
        <v>22</v>
      </c>
      <c r="AB47" s="49">
        <v>20</v>
      </c>
      <c r="AC47" s="49">
        <v>23</v>
      </c>
      <c r="AD47" s="49">
        <v>26</v>
      </c>
      <c r="AE47" s="49">
        <v>19</v>
      </c>
      <c r="AF47" s="49">
        <v>18</v>
      </c>
      <c r="AG47" s="49">
        <v>19</v>
      </c>
      <c r="AH47" s="49">
        <v>20</v>
      </c>
      <c r="AI47" s="49">
        <v>23</v>
      </c>
      <c r="AJ47" s="49">
        <v>22</v>
      </c>
      <c r="AK47" s="65"/>
    </row>
    <row r="48" spans="1:37" s="50" customFormat="1" x14ac:dyDescent="0.25">
      <c r="A48" s="40" t="s">
        <v>54</v>
      </c>
      <c r="B48" s="49">
        <v>27</v>
      </c>
      <c r="C48" s="49">
        <v>25</v>
      </c>
      <c r="D48" s="49">
        <v>31</v>
      </c>
      <c r="E48" s="49">
        <v>30</v>
      </c>
      <c r="F48" s="49">
        <v>30</v>
      </c>
      <c r="G48" s="49">
        <v>24</v>
      </c>
      <c r="H48" s="49">
        <v>22</v>
      </c>
      <c r="I48" s="49">
        <v>17</v>
      </c>
      <c r="J48" s="49">
        <v>28</v>
      </c>
      <c r="K48" s="49">
        <v>19</v>
      </c>
      <c r="L48" s="49">
        <v>20</v>
      </c>
      <c r="M48" s="49"/>
      <c r="N48" s="49">
        <v>21</v>
      </c>
      <c r="O48" s="49">
        <v>23</v>
      </c>
      <c r="P48" s="49">
        <v>22</v>
      </c>
      <c r="Q48" s="49">
        <v>15</v>
      </c>
      <c r="R48" s="49">
        <v>18</v>
      </c>
      <c r="S48" s="49">
        <v>25</v>
      </c>
      <c r="T48" s="49">
        <v>20</v>
      </c>
      <c r="U48" s="49">
        <v>16</v>
      </c>
      <c r="V48" s="49">
        <v>19</v>
      </c>
      <c r="W48" s="49">
        <v>28</v>
      </c>
      <c r="X48" s="49">
        <v>27</v>
      </c>
      <c r="Y48" s="49"/>
      <c r="Z48" s="49">
        <v>27</v>
      </c>
      <c r="AA48" s="49">
        <v>30</v>
      </c>
      <c r="AB48" s="49">
        <v>27</v>
      </c>
      <c r="AC48" s="49">
        <v>26</v>
      </c>
      <c r="AD48" s="49">
        <v>26</v>
      </c>
      <c r="AE48" s="49">
        <v>32</v>
      </c>
      <c r="AF48" s="49">
        <v>21</v>
      </c>
      <c r="AG48" s="49">
        <v>18</v>
      </c>
      <c r="AH48" s="49">
        <v>25</v>
      </c>
      <c r="AI48" s="49">
        <v>29</v>
      </c>
      <c r="AJ48" s="49">
        <v>20</v>
      </c>
      <c r="AK48" s="65"/>
    </row>
    <row r="49" spans="1:37" s="50" customFormat="1" x14ac:dyDescent="0.25">
      <c r="A49" s="40" t="s">
        <v>56</v>
      </c>
      <c r="B49" s="49">
        <v>22</v>
      </c>
      <c r="C49" s="49">
        <v>23</v>
      </c>
      <c r="D49" s="49">
        <v>24</v>
      </c>
      <c r="E49" s="49">
        <v>22</v>
      </c>
      <c r="F49" s="49">
        <v>25</v>
      </c>
      <c r="G49" s="49">
        <v>23</v>
      </c>
      <c r="H49" s="49">
        <v>23</v>
      </c>
      <c r="I49" s="49">
        <v>23</v>
      </c>
      <c r="J49" s="49">
        <v>25</v>
      </c>
      <c r="K49" s="49">
        <v>24</v>
      </c>
      <c r="L49" s="49">
        <v>21</v>
      </c>
      <c r="M49" s="49"/>
      <c r="N49" s="49">
        <v>23</v>
      </c>
      <c r="O49" s="49">
        <v>24</v>
      </c>
      <c r="P49" s="49">
        <v>22</v>
      </c>
      <c r="Q49" s="49">
        <v>18</v>
      </c>
      <c r="R49" s="49">
        <v>22</v>
      </c>
      <c r="S49" s="49">
        <v>21</v>
      </c>
      <c r="T49" s="49">
        <v>24</v>
      </c>
      <c r="U49" s="49">
        <v>23</v>
      </c>
      <c r="V49" s="49">
        <v>25</v>
      </c>
      <c r="W49" s="49">
        <v>22</v>
      </c>
      <c r="X49" s="49">
        <v>19</v>
      </c>
      <c r="Y49" s="49"/>
      <c r="Z49" s="49">
        <v>21</v>
      </c>
      <c r="AA49" s="49">
        <v>19</v>
      </c>
      <c r="AB49" s="49">
        <v>6</v>
      </c>
      <c r="AC49" s="49">
        <v>21</v>
      </c>
      <c r="AD49" s="49">
        <v>21</v>
      </c>
      <c r="AE49" s="49">
        <v>17</v>
      </c>
      <c r="AF49" s="49">
        <v>23</v>
      </c>
      <c r="AG49" s="49">
        <v>23</v>
      </c>
      <c r="AH49" s="49">
        <v>20</v>
      </c>
      <c r="AI49" s="49">
        <v>19</v>
      </c>
      <c r="AJ49" s="49">
        <v>19</v>
      </c>
      <c r="AK49" s="65"/>
    </row>
    <row r="50" spans="1:37" x14ac:dyDescent="0.25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</sheetData>
  <sortState xmlns:xlrd2="http://schemas.microsoft.com/office/spreadsheetml/2017/richdata2" ref="A32:AJ49">
    <sortCondition descending="1" ref="AJ32:AJ49"/>
  </sortState>
  <conditionalFormatting sqref="B29:K29 I28">
    <cfRule type="cellIs" dxfId="12" priority="13" operator="lessThan">
      <formula>0</formula>
    </cfRule>
  </conditionalFormatting>
  <conditionalFormatting sqref="N29:W29 U28">
    <cfRule type="cellIs" dxfId="11" priority="15" operator="lessThan">
      <formula>0</formula>
    </cfRule>
  </conditionalFormatting>
  <conditionalFormatting sqref="Z29:AI29 AG28">
    <cfRule type="cellIs" dxfId="10" priority="14" operator="lessThan">
      <formula>0</formula>
    </cfRule>
  </conditionalFormatting>
  <conditionalFormatting sqref="B6:XFD6 A7:XFD24">
    <cfRule type="colorScale" priority="12">
      <colorScale>
        <cfvo type="min"/>
        <cfvo type="max"/>
        <color rgb="FFFFEF9C"/>
        <color rgb="FF63BE7B"/>
      </colorScale>
    </cfRule>
  </conditionalFormatting>
  <conditionalFormatting sqref="A32:XFD49 B31:XFD31">
    <cfRule type="colorScale" priority="11">
      <colorScale>
        <cfvo type="min"/>
        <cfvo type="max"/>
        <color rgb="FFFFEF9C"/>
        <color rgb="FF63BE7B"/>
      </colorScale>
    </cfRule>
  </conditionalFormatting>
  <conditionalFormatting sqref="AK31:AK49">
    <cfRule type="cellIs" dxfId="9" priority="10" operator="lessThan">
      <formula>0</formula>
    </cfRule>
  </conditionalFormatting>
  <conditionalFormatting sqref="N28:T28 B28:H28 V28:W28 J28:K28">
    <cfRule type="cellIs" dxfId="8" priority="9" operator="lessThan">
      <formula>0</formula>
    </cfRule>
  </conditionalFormatting>
  <conditionalFormatting sqref="Z28:AF28 AH28:AI28">
    <cfRule type="cellIs" dxfId="7" priority="8" operator="lessThan">
      <formula>0</formula>
    </cfRule>
  </conditionalFormatting>
  <conditionalFormatting sqref="N4:W4">
    <cfRule type="cellIs" dxfId="6" priority="7" operator="lessThan">
      <formula>0</formula>
    </cfRule>
  </conditionalFormatting>
  <conditionalFormatting sqref="Z4:AI4 AG3">
    <cfRule type="cellIs" dxfId="5" priority="6" operator="lessThan">
      <formula>0</formula>
    </cfRule>
  </conditionalFormatting>
  <conditionalFormatting sqref="B4:K4 I3">
    <cfRule type="cellIs" dxfId="4" priority="5" operator="lessThan">
      <formula>0</formula>
    </cfRule>
  </conditionalFormatting>
  <conditionalFormatting sqref="B3:H3 J3:K3">
    <cfRule type="cellIs" dxfId="3" priority="4" operator="lessThan">
      <formula>0</formula>
    </cfRule>
  </conditionalFormatting>
  <conditionalFormatting sqref="Z3:AF3 AH3:AI3">
    <cfRule type="cellIs" dxfId="2" priority="3" operator="lessThan">
      <formula>0</formula>
    </cfRule>
  </conditionalFormatting>
  <conditionalFormatting sqref="N3:T3 V3:W3">
    <cfRule type="cellIs" dxfId="1" priority="1" operator="lessThan">
      <formula>0</formula>
    </cfRule>
  </conditionalFormatting>
  <conditionalFormatting sqref="U3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months-countries2019,21</vt:lpstr>
      <vt:lpstr>months-countries2020,21</vt:lpstr>
      <vt:lpstr>counties-2019,21</vt:lpstr>
      <vt:lpstr>counties-2020,21</vt:lpstr>
      <vt:lpstr>Jan-Nov</vt:lpstr>
      <vt:lpstr>occupancy,ADR</vt:lpstr>
    </vt:vector>
  </TitlesOfParts>
  <Company>EAS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Evely Baum-Helmis</cp:lastModifiedBy>
  <dcterms:created xsi:type="dcterms:W3CDTF">2022-01-10T21:42:36Z</dcterms:created>
  <dcterms:modified xsi:type="dcterms:W3CDTF">2022-01-11T15:45:49Z</dcterms:modified>
</cp:coreProperties>
</file>