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retka\Desktop\VKU2017\kulutused\"/>
    </mc:Choice>
  </mc:AlternateContent>
  <xr:revisionPtr revIDLastSave="0" documentId="13_ncr:1_{8E34EC97-2025-4166-9AEF-F79E0BCE9205}" xr6:coauthVersionLast="47" xr6:coauthVersionMax="47" xr10:uidLastSave="{00000000-0000-0000-0000-000000000000}"/>
  <bookViews>
    <workbookView xWindow="-110" yWindow="-110" windowWidth="19420" windowHeight="11620" xr2:uid="{EF0171E9-8282-456E-A4A1-576DC7CD6374}"/>
  </bookViews>
  <sheets>
    <sheet name="riik, küsitluskoht" sheetId="1" r:id="rId1"/>
    <sheet name="motivatsioon" sheetId="5" r:id="rId2"/>
    <sheet name="eesmär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5" l="1"/>
  <c r="N11" i="5"/>
  <c r="M11" i="5"/>
  <c r="L11" i="5"/>
  <c r="K11" i="5"/>
  <c r="J11" i="5"/>
  <c r="I11" i="5"/>
  <c r="H11" i="5"/>
  <c r="G11" i="5"/>
  <c r="F11" i="5"/>
  <c r="E11" i="5"/>
  <c r="D11" i="5"/>
  <c r="B11" i="5"/>
  <c r="K20" i="3"/>
  <c r="K19" i="3"/>
  <c r="J19" i="3"/>
  <c r="I19" i="3"/>
  <c r="H19" i="3"/>
  <c r="G19" i="3"/>
  <c r="F19" i="3"/>
  <c r="E19" i="3"/>
  <c r="D19" i="3"/>
  <c r="C19" i="3"/>
  <c r="B19" i="3"/>
  <c r="C15" i="3"/>
  <c r="H13" i="3"/>
  <c r="K10" i="3"/>
  <c r="K14" i="3" s="1"/>
  <c r="J10" i="3"/>
  <c r="J15" i="3" s="1"/>
  <c r="I10" i="3"/>
  <c r="I15" i="3" s="1"/>
  <c r="H10" i="3"/>
  <c r="H16" i="3" s="1"/>
  <c r="G10" i="3"/>
  <c r="G16" i="3" s="1"/>
  <c r="F10" i="3"/>
  <c r="F13" i="3" s="1"/>
  <c r="E10" i="3"/>
  <c r="E13" i="3" s="1"/>
  <c r="D10" i="3"/>
  <c r="D14" i="3" s="1"/>
  <c r="C10" i="3"/>
  <c r="C14" i="3" s="1"/>
  <c r="B10" i="3"/>
  <c r="B15" i="3" s="1"/>
  <c r="F14" i="3" l="1"/>
  <c r="G14" i="3"/>
  <c r="G17" i="3" s="1"/>
  <c r="D15" i="3"/>
  <c r="E14" i="3"/>
  <c r="E15" i="3"/>
  <c r="G13" i="3"/>
  <c r="K15" i="3"/>
  <c r="E17" i="3"/>
  <c r="B13" i="3"/>
  <c r="B17" i="3" s="1"/>
  <c r="J13" i="3"/>
  <c r="H14" i="3"/>
  <c r="F15" i="3"/>
  <c r="D16" i="3"/>
  <c r="K16" i="3"/>
  <c r="C13" i="3"/>
  <c r="K13" i="3"/>
  <c r="I14" i="3"/>
  <c r="G15" i="3"/>
  <c r="E16" i="3"/>
  <c r="B16" i="3"/>
  <c r="C16" i="3"/>
  <c r="D13" i="3"/>
  <c r="D17" i="3" s="1"/>
  <c r="B14" i="3"/>
  <c r="J14" i="3"/>
  <c r="H15" i="3"/>
  <c r="F16" i="3"/>
  <c r="I16" i="3"/>
  <c r="J16" i="3"/>
  <c r="I13" i="3"/>
  <c r="F17" i="3" l="1"/>
  <c r="H17" i="3"/>
  <c r="I17" i="3"/>
  <c r="J17" i="3"/>
  <c r="K17" i="3"/>
  <c r="C17" i="3"/>
  <c r="O38" i="1" l="1"/>
  <c r="N38" i="1"/>
  <c r="M38" i="1"/>
  <c r="L38" i="1"/>
  <c r="K38" i="1"/>
  <c r="J38" i="1"/>
  <c r="I38" i="1"/>
  <c r="H38" i="1"/>
  <c r="G38" i="1"/>
  <c r="F38" i="1"/>
  <c r="E38" i="1"/>
  <c r="D38" i="1"/>
  <c r="B38" i="1"/>
</calcChain>
</file>

<file path=xl/sharedStrings.xml><?xml version="1.0" encoding="utf-8"?>
<sst xmlns="http://schemas.openxmlformats.org/spreadsheetml/2006/main" count="127" uniqueCount="77">
  <si>
    <t>Soome</t>
  </si>
  <si>
    <t>Rootsi</t>
  </si>
  <si>
    <t>Saksamaa</t>
  </si>
  <si>
    <t>Venemaa</t>
  </si>
  <si>
    <t>Läti</t>
  </si>
  <si>
    <t>USA</t>
  </si>
  <si>
    <t>Prantsusmaa</t>
  </si>
  <si>
    <t>Jaapan</t>
  </si>
  <si>
    <t>Hispaania</t>
  </si>
  <si>
    <t>Hiina</t>
  </si>
  <si>
    <t>Holland</t>
  </si>
  <si>
    <t>Itaalia</t>
  </si>
  <si>
    <t>Leedu</t>
  </si>
  <si>
    <t>reisi kohta</t>
  </si>
  <si>
    <t>ööpäevas</t>
  </si>
  <si>
    <t>Norra</t>
  </si>
  <si>
    <t>Suurbritannia</t>
  </si>
  <si>
    <t>Keskmine</t>
  </si>
  <si>
    <t xml:space="preserve">*Reisipaketti kasutanute puhul ei sisalda siin esitatud kulutused reisipaketi maksumust, sest sellest ei saa eristada ainult Eestis tehtud kulutusi. </t>
  </si>
  <si>
    <t>Tallinna lennujaam</t>
  </si>
  <si>
    <t>Tallinna sadam</t>
  </si>
  <si>
    <t>2a keskmine</t>
  </si>
  <si>
    <t xml:space="preserve">PEAMINE MOTIVATSIOON: </t>
  </si>
  <si>
    <t>ööelu</t>
  </si>
  <si>
    <t>ostud</t>
  </si>
  <si>
    <t>kultuuri- ja spordiüritused</t>
  </si>
  <si>
    <t>restoranid</t>
  </si>
  <si>
    <t>aktiivne harrastus</t>
  </si>
  <si>
    <t>KESKMINE</t>
  </si>
  <si>
    <t>loodus</t>
  </si>
  <si>
    <t>rohealade külastamine linnades</t>
  </si>
  <si>
    <t>mitu tegevust olid võrdselt olulised</t>
  </si>
  <si>
    <t>ilu- või spaa-teenused</t>
  </si>
  <si>
    <t>arhitektuur</t>
  </si>
  <si>
    <t>muuseumi, näituse külastamine</t>
  </si>
  <si>
    <t>giidiga ekskursioon</t>
  </si>
  <si>
    <t>tasulised atrakt-sioonid</t>
  </si>
  <si>
    <t>öö kohta</t>
  </si>
  <si>
    <t>reisi kohta liigiti:</t>
  </si>
  <si>
    <t>majutus</t>
  </si>
  <si>
    <t>toitlustus</t>
  </si>
  <si>
    <t>muud teenused</t>
  </si>
  <si>
    <t>keskm.kestus (öid)</t>
  </si>
  <si>
    <t>N</t>
  </si>
  <si>
    <t>% vastanutest, kes Eestis kulutusi tegi</t>
  </si>
  <si>
    <t>reisi jooksul</t>
  </si>
  <si>
    <t>Õppimine</t>
  </si>
  <si>
    <t>Sugulaste, tuttavate külastamine</t>
  </si>
  <si>
    <t>Transiitreis</t>
  </si>
  <si>
    <t>Töötamine Eestis (tasu Eestist)</t>
  </si>
  <si>
    <t>Puhkusereis</t>
  </si>
  <si>
    <t>Konverents, seminar</t>
  </si>
  <si>
    <t>Ravireis</t>
  </si>
  <si>
    <t>Muu tööreis (v.a. konverents)</t>
  </si>
  <si>
    <t>Ostureis</t>
  </si>
  <si>
    <t>Välisturistide kulutused peamise eesmärgi järgi, 2016-17</t>
  </si>
  <si>
    <t>reisi kohta liigiti (eurodes):</t>
  </si>
  <si>
    <t>reisi jooksul kokku (eurodes)</t>
  </si>
  <si>
    <t>reisi kohta liigiti (% kõigist kulutustest):</t>
  </si>
  <si>
    <t>reisi jooksul kokku</t>
  </si>
  <si>
    <t>viibimise kestus (öid)</t>
  </si>
  <si>
    <t>Eestis ööbinud väliskülastajad, inimese kohta eurodes</t>
  </si>
  <si>
    <t>Ühepäevakülastajad (v.a. kruiisireisijad),  inimese kohta eurodes</t>
  </si>
  <si>
    <t>Eestis ööbinud välisturistide kulutused Eestist lahkumiseks kasutatud transpordiliigi / piiriületuskoha järgi, 2016-17</t>
  </si>
  <si>
    <t>Tallinna bussijaam**</t>
  </si>
  <si>
    <t>Vene piir***</t>
  </si>
  <si>
    <t>Läti piir***</t>
  </si>
  <si>
    <t>** rahvusvahelise liinibussiga Läti või Venemaa suunas lahkujad</t>
  </si>
  <si>
    <t>*** üle Vene ja Läti piiri auto või ekskursioonibussiga lahkujad</t>
  </si>
  <si>
    <t>reisi kohta*</t>
  </si>
  <si>
    <t>ööpäevas*</t>
  </si>
  <si>
    <t>kulutus reisi jooksul*</t>
  </si>
  <si>
    <t>Allikas: Väliskülastajate uuring 2016-2017</t>
  </si>
  <si>
    <t>Uuringu tegi Statistikaamet Majandus- ja Kommunikatsiooniministeeriumi ning Ettevõtluse Arendamise Sihtasutuse tellimusel.</t>
  </si>
  <si>
    <t>Välisturistide kulutused reisimotivatsiooni järgi, 2016-17*</t>
  </si>
  <si>
    <t>Välisturistide kulutused peamise eesmärgi järgi, 2016-17*</t>
  </si>
  <si>
    <t>Väliskülastajate kulutused elukohariigi järgi,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</si>
</sst>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left" wrapText="1"/>
    </xf>
    <xf numFmtId="1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1" xfId="0" applyFont="1" applyBorder="1" applyAlignment="1"/>
    <xf numFmtId="1" fontId="0" fillId="0" borderId="1" xfId="0" applyNumberFormat="1" applyFont="1" applyBorder="1" applyAlignment="1"/>
    <xf numFmtId="0" fontId="0" fillId="0" borderId="0" xfId="0" applyFont="1" applyAlignment="1">
      <alignment vertical="center" readingOrder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right" vertical="top"/>
    </xf>
    <xf numFmtId="1" fontId="7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/>
    <xf numFmtId="0" fontId="7" fillId="0" borderId="1" xfId="0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1" fontId="0" fillId="0" borderId="2" xfId="0" applyNumberFormat="1" applyBorder="1"/>
    <xf numFmtId="1" fontId="5" fillId="0" borderId="1" xfId="0" applyNumberFormat="1" applyFont="1" applyBorder="1"/>
    <xf numFmtId="1" fontId="6" fillId="0" borderId="1" xfId="0" applyNumberFormat="1" applyFont="1" applyBorder="1"/>
    <xf numFmtId="0" fontId="1" fillId="0" borderId="0" xfId="0" applyFont="1"/>
    <xf numFmtId="9" fontId="0" fillId="0" borderId="1" xfId="1" applyFont="1" applyBorder="1"/>
    <xf numFmtId="1" fontId="0" fillId="0" borderId="1" xfId="0" applyNumberFormat="1" applyBorder="1" applyAlignment="1">
      <alignment horizontal="right"/>
    </xf>
    <xf numFmtId="0" fontId="0" fillId="0" borderId="0" xfId="0" applyFont="1" applyFill="1" applyBorder="1" applyAlignment="1">
      <alignment vertical="center" readingOrder="1"/>
    </xf>
    <xf numFmtId="164" fontId="0" fillId="0" borderId="0" xfId="0" applyNumberFormat="1" applyBorder="1"/>
    <xf numFmtId="1" fontId="0" fillId="0" borderId="0" xfId="0" applyNumberForma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16698-12C6-49CD-A851-D833345AD9CE}">
  <dimension ref="A1:Q41"/>
  <sheetViews>
    <sheetView tabSelected="1" workbookViewId="0">
      <selection activeCell="J8" sqref="J8"/>
    </sheetView>
  </sheetViews>
  <sheetFormatPr defaultRowHeight="14.5" x14ac:dyDescent="0.35"/>
  <cols>
    <col min="1" max="1" width="19" customWidth="1"/>
    <col min="3" max="3" width="11.1796875" customWidth="1"/>
    <col min="5" max="5" width="12.54296875" customWidth="1"/>
    <col min="7" max="7" width="12.7265625" customWidth="1"/>
    <col min="9" max="9" width="10.6328125" customWidth="1"/>
  </cols>
  <sheetData>
    <row r="1" spans="1:17" x14ac:dyDescent="0.35">
      <c r="A1" s="31" t="s">
        <v>76</v>
      </c>
    </row>
    <row r="2" spans="1:17" x14ac:dyDescent="0.35">
      <c r="A2" s="31" t="s">
        <v>61</v>
      </c>
    </row>
    <row r="3" spans="1:17" x14ac:dyDescent="0.35">
      <c r="A3" s="5"/>
      <c r="B3" s="6" t="s">
        <v>17</v>
      </c>
      <c r="C3" s="6" t="s">
        <v>5</v>
      </c>
      <c r="D3" s="6" t="s">
        <v>15</v>
      </c>
      <c r="E3" s="6" t="s">
        <v>6</v>
      </c>
      <c r="F3" s="6" t="s">
        <v>0</v>
      </c>
      <c r="G3" s="6" t="s">
        <v>16</v>
      </c>
      <c r="H3" s="6" t="s">
        <v>7</v>
      </c>
      <c r="I3" s="6" t="s">
        <v>2</v>
      </c>
      <c r="J3" s="6" t="s">
        <v>8</v>
      </c>
      <c r="K3" s="6" t="s">
        <v>9</v>
      </c>
      <c r="L3" s="6" t="s">
        <v>10</v>
      </c>
      <c r="M3" s="6" t="s">
        <v>1</v>
      </c>
      <c r="N3" s="6" t="s">
        <v>11</v>
      </c>
      <c r="O3" s="6" t="s">
        <v>3</v>
      </c>
      <c r="P3" s="6" t="s">
        <v>12</v>
      </c>
      <c r="Q3" s="6" t="s">
        <v>4</v>
      </c>
    </row>
    <row r="4" spans="1:17" x14ac:dyDescent="0.35">
      <c r="A4" s="7" t="s">
        <v>69</v>
      </c>
      <c r="B4" s="4">
        <v>264.524</v>
      </c>
      <c r="C4" s="5">
        <v>456</v>
      </c>
      <c r="D4" s="4">
        <v>358.5</v>
      </c>
      <c r="E4" s="4">
        <v>285.84649999999999</v>
      </c>
      <c r="F4" s="4">
        <v>285.41149999999999</v>
      </c>
      <c r="G4" s="4">
        <v>281</v>
      </c>
      <c r="H4" s="5">
        <v>277</v>
      </c>
      <c r="I4" s="4">
        <v>266.07349999999997</v>
      </c>
      <c r="J4" s="4">
        <v>244.09399999999999</v>
      </c>
      <c r="K4" s="4">
        <v>243.7</v>
      </c>
      <c r="L4" s="4">
        <v>239.42949999999999</v>
      </c>
      <c r="M4" s="4">
        <v>225.90424999999999</v>
      </c>
      <c r="N4" s="4">
        <v>217.63225</v>
      </c>
      <c r="O4" s="4">
        <v>214.43625</v>
      </c>
      <c r="P4" s="4">
        <v>127.17975000000001</v>
      </c>
      <c r="Q4" s="4">
        <v>124.7955</v>
      </c>
    </row>
    <row r="5" spans="1:17" x14ac:dyDescent="0.35">
      <c r="A5" s="7" t="s">
        <v>70</v>
      </c>
      <c r="B5" s="4">
        <v>103.21575</v>
      </c>
      <c r="C5" s="5">
        <v>96</v>
      </c>
      <c r="D5" s="4">
        <v>118</v>
      </c>
      <c r="E5" s="4">
        <v>80.017749999999992</v>
      </c>
      <c r="F5" s="4">
        <v>129.72399999999999</v>
      </c>
      <c r="G5" s="4">
        <v>90.5</v>
      </c>
      <c r="H5" s="4">
        <v>116.3</v>
      </c>
      <c r="I5" s="4">
        <v>74.091000000000008</v>
      </c>
      <c r="J5" s="4">
        <v>70.481999999999999</v>
      </c>
      <c r="K5" s="4">
        <v>128.9</v>
      </c>
      <c r="L5" s="4">
        <v>70.653500000000008</v>
      </c>
      <c r="M5" s="4">
        <v>96.715000000000003</v>
      </c>
      <c r="N5" s="4">
        <v>82.362249999999989</v>
      </c>
      <c r="O5" s="4">
        <v>88.979749999999996</v>
      </c>
      <c r="P5" s="4">
        <v>66.294250000000005</v>
      </c>
      <c r="Q5" s="4">
        <v>59.864750000000008</v>
      </c>
    </row>
    <row r="7" spans="1:17" x14ac:dyDescent="0.35">
      <c r="A7" s="31" t="s">
        <v>62</v>
      </c>
    </row>
    <row r="8" spans="1:17" x14ac:dyDescent="0.35">
      <c r="A8" s="1"/>
      <c r="B8" s="6" t="s">
        <v>17</v>
      </c>
      <c r="C8" s="2" t="s">
        <v>0</v>
      </c>
      <c r="D8" s="2" t="s">
        <v>1</v>
      </c>
      <c r="E8" s="2" t="s">
        <v>2</v>
      </c>
      <c r="F8" s="2" t="s">
        <v>3</v>
      </c>
      <c r="G8" s="2" t="s">
        <v>4</v>
      </c>
    </row>
    <row r="9" spans="1:17" x14ac:dyDescent="0.35">
      <c r="A9" s="3" t="s">
        <v>71</v>
      </c>
      <c r="B9" s="4">
        <v>72.13900000000001</v>
      </c>
      <c r="C9" s="4">
        <v>112.9935</v>
      </c>
      <c r="D9" s="4">
        <v>95.18950000000001</v>
      </c>
      <c r="E9" s="4">
        <v>36.588000000000001</v>
      </c>
      <c r="F9" s="4">
        <v>87.760999999999996</v>
      </c>
      <c r="G9" s="4">
        <v>12.587</v>
      </c>
    </row>
    <row r="10" spans="1:17" x14ac:dyDescent="0.35">
      <c r="A10" s="31" t="s">
        <v>18</v>
      </c>
    </row>
    <row r="13" spans="1:17" x14ac:dyDescent="0.35">
      <c r="A13" s="31" t="s">
        <v>63</v>
      </c>
    </row>
    <row r="14" spans="1:17" ht="29" x14ac:dyDescent="0.35">
      <c r="A14" s="8"/>
      <c r="B14" s="6" t="s">
        <v>17</v>
      </c>
      <c r="C14" s="12" t="s">
        <v>19</v>
      </c>
      <c r="D14" s="12" t="s">
        <v>20</v>
      </c>
      <c r="E14" s="12" t="s">
        <v>64</v>
      </c>
      <c r="F14" s="12" t="s">
        <v>65</v>
      </c>
      <c r="G14" s="12" t="s">
        <v>66</v>
      </c>
    </row>
    <row r="15" spans="1:17" x14ac:dyDescent="0.35">
      <c r="A15" s="9" t="s">
        <v>13</v>
      </c>
      <c r="B15" s="4">
        <v>264.524</v>
      </c>
      <c r="C15" s="10">
        <v>399.41598626929681</v>
      </c>
      <c r="D15" s="10">
        <v>276.52872365778614</v>
      </c>
      <c r="E15" s="10">
        <v>255.68867266971947</v>
      </c>
      <c r="F15" s="10">
        <v>196.2429422963146</v>
      </c>
      <c r="G15" s="10">
        <v>132.33424579941567</v>
      </c>
    </row>
    <row r="16" spans="1:17" x14ac:dyDescent="0.35">
      <c r="A16" s="9" t="s">
        <v>14</v>
      </c>
      <c r="B16" s="4">
        <v>103.21575</v>
      </c>
      <c r="C16" s="10">
        <v>101.49366082652719</v>
      </c>
      <c r="D16" s="10">
        <v>118.80108682972477</v>
      </c>
      <c r="E16" s="10">
        <v>70.031413813664898</v>
      </c>
      <c r="F16" s="10">
        <v>84.800863600326011</v>
      </c>
      <c r="G16" s="10">
        <v>61.388593823850918</v>
      </c>
    </row>
    <row r="17" spans="1:15" x14ac:dyDescent="0.35">
      <c r="A17" s="11" t="s">
        <v>67</v>
      </c>
    </row>
    <row r="18" spans="1:15" x14ac:dyDescent="0.35">
      <c r="A18" s="11" t="s">
        <v>68</v>
      </c>
    </row>
    <row r="19" spans="1:15" x14ac:dyDescent="0.35">
      <c r="A19" s="11"/>
    </row>
    <row r="20" spans="1:15" x14ac:dyDescent="0.35">
      <c r="A20" s="34" t="s">
        <v>72</v>
      </c>
    </row>
    <row r="21" spans="1:15" x14ac:dyDescent="0.35">
      <c r="A21" s="34" t="s">
        <v>73</v>
      </c>
    </row>
    <row r="28" spans="1:15" x14ac:dyDescent="0.35">
      <c r="A28" t="s">
        <v>21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72.5" x14ac:dyDescent="0.35">
      <c r="A29" s="14" t="s">
        <v>22</v>
      </c>
      <c r="B29" s="15" t="s">
        <v>23</v>
      </c>
      <c r="C29" s="14" t="s">
        <v>24</v>
      </c>
      <c r="D29" s="15" t="s">
        <v>25</v>
      </c>
      <c r="E29" s="16" t="s">
        <v>26</v>
      </c>
      <c r="F29" s="15" t="s">
        <v>27</v>
      </c>
      <c r="G29" s="17" t="s">
        <v>28</v>
      </c>
      <c r="H29" s="14" t="s">
        <v>29</v>
      </c>
      <c r="I29" s="15" t="s">
        <v>30</v>
      </c>
      <c r="J29" s="18" t="s">
        <v>31</v>
      </c>
      <c r="K29" s="16" t="s">
        <v>32</v>
      </c>
      <c r="L29" s="16" t="s">
        <v>33</v>
      </c>
      <c r="M29" s="15" t="s">
        <v>34</v>
      </c>
      <c r="N29" s="15" t="s">
        <v>35</v>
      </c>
      <c r="O29" s="16" t="s">
        <v>36</v>
      </c>
    </row>
    <row r="30" spans="1:15" x14ac:dyDescent="0.35">
      <c r="A30" s="5" t="s">
        <v>13</v>
      </c>
      <c r="B30" s="4">
        <v>391.04266660294786</v>
      </c>
      <c r="C30" s="4">
        <v>371.06650000000002</v>
      </c>
      <c r="D30" s="4">
        <v>309.29322061706409</v>
      </c>
      <c r="E30" s="4">
        <v>289.47461594931451</v>
      </c>
      <c r="F30" s="4">
        <v>273.28736329668999</v>
      </c>
      <c r="G30" s="19">
        <v>264.524</v>
      </c>
      <c r="H30" s="4">
        <v>252.83227511930818</v>
      </c>
      <c r="I30" s="4">
        <v>236.1707701827894</v>
      </c>
      <c r="J30" s="20">
        <v>232.62770203435701</v>
      </c>
      <c r="K30" s="4">
        <v>217.76268779411657</v>
      </c>
      <c r="L30" s="4">
        <v>204.92167205411963</v>
      </c>
      <c r="M30" s="4">
        <v>192.71174120298508</v>
      </c>
      <c r="N30" s="4">
        <v>188.33682335943718</v>
      </c>
      <c r="O30" s="4">
        <v>145.60627565917144</v>
      </c>
    </row>
    <row r="31" spans="1:15" x14ac:dyDescent="0.35">
      <c r="A31" s="5" t="s">
        <v>37</v>
      </c>
      <c r="B31" s="4">
        <v>173.75108757398613</v>
      </c>
      <c r="C31" s="4">
        <v>274.47000000000003</v>
      </c>
      <c r="D31" s="4">
        <v>118.96090411851358</v>
      </c>
      <c r="E31" s="4">
        <v>148.67369594538908</v>
      </c>
      <c r="F31" s="4">
        <v>84.847654207889605</v>
      </c>
      <c r="G31" s="21">
        <v>103.21575</v>
      </c>
      <c r="H31" s="4">
        <v>64.50034748787499</v>
      </c>
      <c r="I31" s="4">
        <v>89.866795763685161</v>
      </c>
      <c r="J31" s="20">
        <v>90.984736601358094</v>
      </c>
      <c r="K31" s="4">
        <v>103.72928530348324</v>
      </c>
      <c r="L31" s="4">
        <v>91.674485522217878</v>
      </c>
      <c r="M31" s="4">
        <v>95.212204805261806</v>
      </c>
      <c r="N31" s="4">
        <v>92.30464518844019</v>
      </c>
      <c r="O31" s="4">
        <v>68.805688879459666</v>
      </c>
    </row>
    <row r="32" spans="1:15" x14ac:dyDescent="0.35">
      <c r="A32" s="5" t="s">
        <v>38</v>
      </c>
      <c r="B32" s="4"/>
      <c r="C32" s="4"/>
      <c r="D32" s="4"/>
      <c r="E32" s="4"/>
      <c r="F32" s="4"/>
      <c r="G32" s="21"/>
      <c r="H32" s="4"/>
      <c r="I32" s="4"/>
      <c r="J32" s="20"/>
      <c r="K32" s="4"/>
      <c r="L32" s="4"/>
      <c r="M32" s="4"/>
      <c r="N32" s="4"/>
      <c r="O32" s="4"/>
    </row>
    <row r="33" spans="1:15" x14ac:dyDescent="0.35">
      <c r="A33" s="5" t="s">
        <v>39</v>
      </c>
      <c r="B33" s="4">
        <v>112.66924418989626</v>
      </c>
      <c r="C33" s="4">
        <v>48.286000000000001</v>
      </c>
      <c r="D33" s="4">
        <v>75.044050876323269</v>
      </c>
      <c r="E33" s="4">
        <v>68.145851504719801</v>
      </c>
      <c r="F33" s="4">
        <v>81.072054897812961</v>
      </c>
      <c r="G33" s="19">
        <v>63.6755</v>
      </c>
      <c r="H33" s="4">
        <v>70.037594555613239</v>
      </c>
      <c r="I33" s="4">
        <v>91.017960665149701</v>
      </c>
      <c r="J33" s="20">
        <v>60.095912677190427</v>
      </c>
      <c r="K33" s="4">
        <v>69.938144265805093</v>
      </c>
      <c r="L33" s="4">
        <v>68.896613785520273</v>
      </c>
      <c r="M33" s="4">
        <v>45.010021557017367</v>
      </c>
      <c r="N33" s="4">
        <v>52.270676206603241</v>
      </c>
      <c r="O33" s="4">
        <v>32.644011217388964</v>
      </c>
    </row>
    <row r="34" spans="1:15" x14ac:dyDescent="0.35">
      <c r="A34" s="5" t="s">
        <v>40</v>
      </c>
      <c r="B34" s="4">
        <v>122.52405097844394</v>
      </c>
      <c r="C34" s="4">
        <v>57.066000000000003</v>
      </c>
      <c r="D34" s="4">
        <v>66.325875096428391</v>
      </c>
      <c r="E34" s="4">
        <v>113.5863470537667</v>
      </c>
      <c r="F34" s="4">
        <v>77.360143513429009</v>
      </c>
      <c r="G34" s="19">
        <v>62.570250000000001</v>
      </c>
      <c r="H34" s="4">
        <v>64.023499062202859</v>
      </c>
      <c r="I34" s="4">
        <v>51.119100177399453</v>
      </c>
      <c r="J34" s="20">
        <v>61.901960397381849</v>
      </c>
      <c r="K34" s="4">
        <v>42.337565148761058</v>
      </c>
      <c r="L34" s="4">
        <v>59.20798173235589</v>
      </c>
      <c r="M34" s="4">
        <v>55.400913954485432</v>
      </c>
      <c r="N34" s="4">
        <v>44.778854257260747</v>
      </c>
      <c r="O34" s="4">
        <v>31.871178931734114</v>
      </c>
    </row>
    <row r="35" spans="1:15" x14ac:dyDescent="0.35">
      <c r="A35" s="5" t="s">
        <v>41</v>
      </c>
      <c r="B35" s="4">
        <v>70.789119995794024</v>
      </c>
      <c r="C35" s="4">
        <v>46.440000000000012</v>
      </c>
      <c r="D35" s="4">
        <v>85.418210691189557</v>
      </c>
      <c r="E35" s="4">
        <v>23.352339628133436</v>
      </c>
      <c r="F35" s="4">
        <v>43.522335520561114</v>
      </c>
      <c r="G35" s="22">
        <v>46</v>
      </c>
      <c r="H35" s="4">
        <v>46.673358896118856</v>
      </c>
      <c r="I35" s="4">
        <v>32.981700164171116</v>
      </c>
      <c r="J35" s="20">
        <v>39.839210006978277</v>
      </c>
      <c r="K35" s="4">
        <v>35.857616407298067</v>
      </c>
      <c r="L35" s="4">
        <v>27.556042212635496</v>
      </c>
      <c r="M35" s="4">
        <v>34.54092611171292</v>
      </c>
      <c r="N35" s="4">
        <v>29.536350044269994</v>
      </c>
      <c r="O35" s="4">
        <v>42.122655192578378</v>
      </c>
    </row>
    <row r="36" spans="1:15" x14ac:dyDescent="0.35">
      <c r="A36" s="5" t="s">
        <v>24</v>
      </c>
      <c r="B36" s="4">
        <v>85.060251438813609</v>
      </c>
      <c r="C36" s="4">
        <v>219.27449999999999</v>
      </c>
      <c r="D36" s="4">
        <v>82.505083953122863</v>
      </c>
      <c r="E36" s="4">
        <v>84.39007776269456</v>
      </c>
      <c r="F36" s="4">
        <v>71.332829364886905</v>
      </c>
      <c r="G36" s="19">
        <v>91.896000000000001</v>
      </c>
      <c r="H36" s="4">
        <v>72.097822605373224</v>
      </c>
      <c r="I36" s="4">
        <v>61.052009176069134</v>
      </c>
      <c r="J36" s="20">
        <v>70.790618952806454</v>
      </c>
      <c r="K36" s="4">
        <v>69.629361972252369</v>
      </c>
      <c r="L36" s="4">
        <v>49.26103432360798</v>
      </c>
      <c r="M36" s="4">
        <v>57.759879579769375</v>
      </c>
      <c r="N36" s="4">
        <v>61.750942851303193</v>
      </c>
      <c r="O36" s="4">
        <v>38.968430317469995</v>
      </c>
    </row>
    <row r="37" spans="1:15" x14ac:dyDescent="0.35">
      <c r="A37" s="5"/>
      <c r="B37" s="5"/>
      <c r="C37" s="4"/>
      <c r="D37" s="5"/>
      <c r="E37" s="5"/>
      <c r="F37" s="5"/>
      <c r="G37" s="5"/>
      <c r="H37" s="5"/>
      <c r="I37" s="5"/>
      <c r="J37" s="23"/>
      <c r="K37" s="5"/>
      <c r="L37" s="5"/>
      <c r="M37" s="5"/>
      <c r="N37" s="5"/>
      <c r="O37" s="5"/>
    </row>
    <row r="38" spans="1:15" x14ac:dyDescent="0.35">
      <c r="A38" s="5" t="s">
        <v>42</v>
      </c>
      <c r="B38" s="24">
        <f>B30/B31</f>
        <v>2.2505911880202496</v>
      </c>
      <c r="C38" s="24">
        <v>1.3519026203585516</v>
      </c>
      <c r="D38" s="24">
        <f t="shared" ref="D38:O38" si="0">D30/D31</f>
        <v>2.5999568758231182</v>
      </c>
      <c r="E38" s="24">
        <f t="shared" si="0"/>
        <v>1.9470466117667815</v>
      </c>
      <c r="F38" s="24">
        <f t="shared" si="0"/>
        <v>3.2209183135115858</v>
      </c>
      <c r="G38" s="24">
        <f t="shared" si="0"/>
        <v>2.5628259253069419</v>
      </c>
      <c r="H38" s="24">
        <f t="shared" si="0"/>
        <v>3.9198591165239307</v>
      </c>
      <c r="I38" s="24">
        <f t="shared" si="0"/>
        <v>2.6280092460826907</v>
      </c>
      <c r="J38" s="25">
        <f t="shared" si="0"/>
        <v>2.5567772213662119</v>
      </c>
      <c r="K38" s="24">
        <f t="shared" si="0"/>
        <v>2.0993366256887156</v>
      </c>
      <c r="L38" s="24">
        <f t="shared" si="0"/>
        <v>2.2353184846012097</v>
      </c>
      <c r="M38" s="24">
        <f t="shared" si="0"/>
        <v>2.0240235125017825</v>
      </c>
      <c r="N38" s="24">
        <f t="shared" si="0"/>
        <v>2.0403829403704119</v>
      </c>
      <c r="O38" s="24">
        <f t="shared" si="0"/>
        <v>2.1161953034764078</v>
      </c>
    </row>
    <row r="39" spans="1:15" x14ac:dyDescent="0.35">
      <c r="A39" s="5" t="s">
        <v>43</v>
      </c>
      <c r="B39" s="5">
        <v>100</v>
      </c>
      <c r="C39" s="5">
        <v>222</v>
      </c>
      <c r="D39" s="4">
        <v>476</v>
      </c>
      <c r="E39" s="5">
        <v>61</v>
      </c>
      <c r="F39" s="4">
        <v>113</v>
      </c>
      <c r="G39" s="5"/>
      <c r="H39" s="4">
        <v>256</v>
      </c>
      <c r="I39" s="4">
        <v>144</v>
      </c>
      <c r="J39" s="4">
        <v>1493</v>
      </c>
      <c r="K39" s="4">
        <v>326</v>
      </c>
      <c r="L39" s="5">
        <v>2057</v>
      </c>
      <c r="M39" s="4">
        <v>168</v>
      </c>
      <c r="N39" s="4">
        <v>245</v>
      </c>
      <c r="O39" s="4">
        <v>148</v>
      </c>
    </row>
    <row r="41" spans="1:15" x14ac:dyDescent="0.35">
      <c r="A41" t="s">
        <v>55</v>
      </c>
    </row>
  </sheetData>
  <conditionalFormatting sqref="B9:G9">
    <cfRule type="colorScale" priority="31">
      <colorScale>
        <cfvo type="min"/>
        <cfvo type="max"/>
        <color rgb="FFFFEF9C"/>
        <color rgb="FF63BE7B"/>
      </colorScale>
    </cfRule>
  </conditionalFormatting>
  <conditionalFormatting sqref="A4">
    <cfRule type="colorScale" priority="30">
      <colorScale>
        <cfvo type="min"/>
        <cfvo type="max"/>
        <color rgb="FFFFEF9C"/>
        <color rgb="FF63BE7B"/>
      </colorScale>
    </cfRule>
  </conditionalFormatting>
  <conditionalFormatting sqref="A5">
    <cfRule type="colorScale" priority="29">
      <colorScale>
        <cfvo type="min"/>
        <cfvo type="max"/>
        <color rgb="FFFFEF9C"/>
        <color rgb="FF63BE7B"/>
      </colorScale>
    </cfRule>
  </conditionalFormatting>
  <conditionalFormatting sqref="B5:Q5">
    <cfRule type="colorScale" priority="28">
      <colorScale>
        <cfvo type="min"/>
        <cfvo type="max"/>
        <color rgb="FFFFEF9C"/>
        <color rgb="FF63BE7B"/>
      </colorScale>
    </cfRule>
  </conditionalFormatting>
  <conditionalFormatting sqref="B4:Q4">
    <cfRule type="colorScale" priority="27">
      <colorScale>
        <cfvo type="min"/>
        <cfvo type="max"/>
        <color rgb="FFFFEF9C"/>
        <color rgb="FF63BE7B"/>
      </colorScale>
    </cfRule>
  </conditionalFormatting>
  <conditionalFormatting sqref="C15:G15">
    <cfRule type="colorScale" priority="26">
      <colorScale>
        <cfvo type="min"/>
        <cfvo type="max"/>
        <color rgb="FFFFEF9C"/>
        <color rgb="FF63BE7B"/>
      </colorScale>
    </cfRule>
  </conditionalFormatting>
  <conditionalFormatting sqref="C16:G16">
    <cfRule type="colorScale" priority="25">
      <colorScale>
        <cfvo type="min"/>
        <cfvo type="max"/>
        <color rgb="FFFFEF9C"/>
        <color rgb="FF63BE7B"/>
      </colorScale>
    </cfRule>
  </conditionalFormatting>
  <conditionalFormatting sqref="B15">
    <cfRule type="colorScale" priority="24">
      <colorScale>
        <cfvo type="min"/>
        <cfvo type="max"/>
        <color rgb="FFFFEF9C"/>
        <color rgb="FF63BE7B"/>
      </colorScale>
    </cfRule>
  </conditionalFormatting>
  <conditionalFormatting sqref="B16">
    <cfRule type="colorScale" priority="23">
      <colorScale>
        <cfvo type="min"/>
        <cfvo type="max"/>
        <color rgb="FFFFEF9C"/>
        <color rgb="FF63BE7B"/>
      </colorScale>
    </cfRule>
  </conditionalFormatting>
  <conditionalFormatting sqref="A30:O30">
    <cfRule type="colorScale" priority="10">
      <colorScale>
        <cfvo type="min"/>
        <cfvo type="max"/>
        <color rgb="FFFFEF9C"/>
        <color rgb="FF63BE7B"/>
      </colorScale>
    </cfRule>
  </conditionalFormatting>
  <conditionalFormatting sqref="A31:O31">
    <cfRule type="colorScale" priority="9">
      <colorScale>
        <cfvo type="min"/>
        <cfvo type="max"/>
        <color rgb="FFFFEF9C"/>
        <color rgb="FF63BE7B"/>
      </colorScale>
    </cfRule>
  </conditionalFormatting>
  <conditionalFormatting sqref="A33:O33">
    <cfRule type="colorScale" priority="8">
      <colorScale>
        <cfvo type="min"/>
        <cfvo type="max"/>
        <color rgb="FFFFEF9C"/>
        <color rgb="FF63BE7B"/>
      </colorScale>
    </cfRule>
  </conditionalFormatting>
  <conditionalFormatting sqref="A34:O34">
    <cfRule type="colorScale" priority="7">
      <colorScale>
        <cfvo type="min"/>
        <cfvo type="max"/>
        <color rgb="FFFFEF9C"/>
        <color rgb="FF63BE7B"/>
      </colorScale>
    </cfRule>
  </conditionalFormatting>
  <conditionalFormatting sqref="A35:O35">
    <cfRule type="colorScale" priority="6">
      <colorScale>
        <cfvo type="min"/>
        <cfvo type="max"/>
        <color rgb="FFFFEF9C"/>
        <color rgb="FF63BE7B"/>
      </colorScale>
    </cfRule>
  </conditionalFormatting>
  <conditionalFormatting sqref="A36:O36">
    <cfRule type="colorScale" priority="5">
      <colorScale>
        <cfvo type="min"/>
        <cfvo type="max"/>
        <color rgb="FFFFEF9C"/>
        <color rgb="FF63BE7B"/>
      </colorScale>
    </cfRule>
  </conditionalFormatting>
  <conditionalFormatting sqref="A38:O38">
    <cfRule type="colorScale" priority="4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AC551-5B3A-4889-811B-A881A4C876D0}">
  <dimension ref="A1:O16"/>
  <sheetViews>
    <sheetView workbookViewId="0">
      <selection activeCell="A13" sqref="A13"/>
    </sheetView>
  </sheetViews>
  <sheetFormatPr defaultRowHeight="14.5" x14ac:dyDescent="0.35"/>
  <cols>
    <col min="1" max="1" width="24.26953125" customWidth="1"/>
    <col min="3" max="3" width="11.1796875" customWidth="1"/>
    <col min="5" max="5" width="10.36328125" customWidth="1"/>
    <col min="9" max="9" width="10.6328125" customWidth="1"/>
  </cols>
  <sheetData>
    <row r="1" spans="1:15" x14ac:dyDescent="0.35">
      <c r="A1" t="s">
        <v>74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72.5" x14ac:dyDescent="0.35">
      <c r="A2" s="14" t="s">
        <v>22</v>
      </c>
      <c r="B2" s="15" t="s">
        <v>23</v>
      </c>
      <c r="C2" s="14" t="s">
        <v>24</v>
      </c>
      <c r="D2" s="15" t="s">
        <v>25</v>
      </c>
      <c r="E2" s="16" t="s">
        <v>26</v>
      </c>
      <c r="F2" s="15" t="s">
        <v>27</v>
      </c>
      <c r="G2" s="17" t="s">
        <v>28</v>
      </c>
      <c r="H2" s="14" t="s">
        <v>29</v>
      </c>
      <c r="I2" s="15" t="s">
        <v>30</v>
      </c>
      <c r="J2" s="18" t="s">
        <v>31</v>
      </c>
      <c r="K2" s="16" t="s">
        <v>32</v>
      </c>
      <c r="L2" s="16" t="s">
        <v>33</v>
      </c>
      <c r="M2" s="15" t="s">
        <v>34</v>
      </c>
      <c r="N2" s="15" t="s">
        <v>35</v>
      </c>
      <c r="O2" s="16" t="s">
        <v>36</v>
      </c>
    </row>
    <row r="3" spans="1:15" x14ac:dyDescent="0.35">
      <c r="A3" s="5" t="s">
        <v>13</v>
      </c>
      <c r="B3" s="4">
        <v>391.04266660294786</v>
      </c>
      <c r="C3" s="4">
        <v>371.06650000000002</v>
      </c>
      <c r="D3" s="4">
        <v>309.29322061706409</v>
      </c>
      <c r="E3" s="4">
        <v>289.47461594931451</v>
      </c>
      <c r="F3" s="4">
        <v>273.28736329668999</v>
      </c>
      <c r="G3" s="19">
        <v>264.524</v>
      </c>
      <c r="H3" s="4">
        <v>252.83227511930818</v>
      </c>
      <c r="I3" s="4">
        <v>236.1707701827894</v>
      </c>
      <c r="J3" s="20">
        <v>232.62770203435701</v>
      </c>
      <c r="K3" s="4">
        <v>217.76268779411657</v>
      </c>
      <c r="L3" s="4">
        <v>204.92167205411963</v>
      </c>
      <c r="M3" s="4">
        <v>192.71174120298508</v>
      </c>
      <c r="N3" s="4">
        <v>188.33682335943718</v>
      </c>
      <c r="O3" s="4">
        <v>145.60627565917144</v>
      </c>
    </row>
    <row r="4" spans="1:15" x14ac:dyDescent="0.35">
      <c r="A4" s="5" t="s">
        <v>37</v>
      </c>
      <c r="B4" s="4">
        <v>173.75108757398613</v>
      </c>
      <c r="C4" s="4">
        <v>274.47000000000003</v>
      </c>
      <c r="D4" s="4">
        <v>118.96090411851358</v>
      </c>
      <c r="E4" s="4">
        <v>148.67369594538908</v>
      </c>
      <c r="F4" s="4">
        <v>84.847654207889605</v>
      </c>
      <c r="G4" s="21">
        <v>103.21575</v>
      </c>
      <c r="H4" s="4">
        <v>64.50034748787499</v>
      </c>
      <c r="I4" s="4">
        <v>89.866795763685161</v>
      </c>
      <c r="J4" s="20">
        <v>90.984736601358094</v>
      </c>
      <c r="K4" s="4">
        <v>103.72928530348324</v>
      </c>
      <c r="L4" s="4">
        <v>91.674485522217878</v>
      </c>
      <c r="M4" s="4">
        <v>95.212204805261806</v>
      </c>
      <c r="N4" s="4">
        <v>92.30464518844019</v>
      </c>
      <c r="O4" s="4">
        <v>68.805688879459666</v>
      </c>
    </row>
    <row r="5" spans="1:15" x14ac:dyDescent="0.35">
      <c r="A5" s="5" t="s">
        <v>38</v>
      </c>
      <c r="B5" s="4"/>
      <c r="C5" s="4"/>
      <c r="D5" s="4"/>
      <c r="E5" s="4"/>
      <c r="F5" s="4"/>
      <c r="G5" s="21"/>
      <c r="H5" s="4"/>
      <c r="I5" s="4"/>
      <c r="J5" s="20"/>
      <c r="K5" s="4"/>
      <c r="L5" s="4"/>
      <c r="M5" s="4"/>
      <c r="N5" s="4"/>
      <c r="O5" s="4"/>
    </row>
    <row r="6" spans="1:15" x14ac:dyDescent="0.35">
      <c r="A6" s="5" t="s">
        <v>39</v>
      </c>
      <c r="B6" s="4">
        <v>112.66924418989626</v>
      </c>
      <c r="C6" s="4">
        <v>48.286000000000001</v>
      </c>
      <c r="D6" s="4">
        <v>75.044050876323269</v>
      </c>
      <c r="E6" s="4">
        <v>68.145851504719801</v>
      </c>
      <c r="F6" s="4">
        <v>81.072054897812961</v>
      </c>
      <c r="G6" s="19">
        <v>63.6755</v>
      </c>
      <c r="H6" s="4">
        <v>70.037594555613239</v>
      </c>
      <c r="I6" s="4">
        <v>91.017960665149701</v>
      </c>
      <c r="J6" s="20">
        <v>60.095912677190427</v>
      </c>
      <c r="K6" s="4">
        <v>69.938144265805093</v>
      </c>
      <c r="L6" s="4">
        <v>68.896613785520273</v>
      </c>
      <c r="M6" s="4">
        <v>45.010021557017367</v>
      </c>
      <c r="N6" s="4">
        <v>52.270676206603241</v>
      </c>
      <c r="O6" s="4">
        <v>32.644011217388964</v>
      </c>
    </row>
    <row r="7" spans="1:15" x14ac:dyDescent="0.35">
      <c r="A7" s="5" t="s">
        <v>40</v>
      </c>
      <c r="B7" s="4">
        <v>122.52405097844394</v>
      </c>
      <c r="C7" s="4">
        <v>57.066000000000003</v>
      </c>
      <c r="D7" s="4">
        <v>66.325875096428391</v>
      </c>
      <c r="E7" s="4">
        <v>113.5863470537667</v>
      </c>
      <c r="F7" s="4">
        <v>77.360143513429009</v>
      </c>
      <c r="G7" s="19">
        <v>62.570250000000001</v>
      </c>
      <c r="H7" s="4">
        <v>64.023499062202859</v>
      </c>
      <c r="I7" s="4">
        <v>51.119100177399453</v>
      </c>
      <c r="J7" s="20">
        <v>61.901960397381849</v>
      </c>
      <c r="K7" s="4">
        <v>42.337565148761058</v>
      </c>
      <c r="L7" s="4">
        <v>59.20798173235589</v>
      </c>
      <c r="M7" s="4">
        <v>55.400913954485432</v>
      </c>
      <c r="N7" s="4">
        <v>44.778854257260747</v>
      </c>
      <c r="O7" s="4">
        <v>31.871178931734114</v>
      </c>
    </row>
    <row r="8" spans="1:15" x14ac:dyDescent="0.35">
      <c r="A8" s="5" t="s">
        <v>41</v>
      </c>
      <c r="B8" s="4">
        <v>70.789119995794024</v>
      </c>
      <c r="C8" s="4">
        <v>46.440000000000012</v>
      </c>
      <c r="D8" s="4">
        <v>85.418210691189557</v>
      </c>
      <c r="E8" s="4">
        <v>23.352339628133436</v>
      </c>
      <c r="F8" s="4">
        <v>43.522335520561114</v>
      </c>
      <c r="G8" s="22">
        <v>46</v>
      </c>
      <c r="H8" s="4">
        <v>46.673358896118856</v>
      </c>
      <c r="I8" s="4">
        <v>32.981700164171116</v>
      </c>
      <c r="J8" s="20">
        <v>39.839210006978277</v>
      </c>
      <c r="K8" s="4">
        <v>35.857616407298067</v>
      </c>
      <c r="L8" s="4">
        <v>27.556042212635496</v>
      </c>
      <c r="M8" s="4">
        <v>34.54092611171292</v>
      </c>
      <c r="N8" s="4">
        <v>29.536350044269994</v>
      </c>
      <c r="O8" s="4">
        <v>42.122655192578378</v>
      </c>
    </row>
    <row r="9" spans="1:15" x14ac:dyDescent="0.35">
      <c r="A9" s="5" t="s">
        <v>24</v>
      </c>
      <c r="B9" s="4">
        <v>85.060251438813609</v>
      </c>
      <c r="C9" s="4">
        <v>219.27449999999999</v>
      </c>
      <c r="D9" s="4">
        <v>82.505083953122863</v>
      </c>
      <c r="E9" s="4">
        <v>84.39007776269456</v>
      </c>
      <c r="F9" s="4">
        <v>71.332829364886905</v>
      </c>
      <c r="G9" s="19">
        <v>91.896000000000001</v>
      </c>
      <c r="H9" s="4">
        <v>72.097822605373224</v>
      </c>
      <c r="I9" s="4">
        <v>61.052009176069134</v>
      </c>
      <c r="J9" s="20">
        <v>70.790618952806454</v>
      </c>
      <c r="K9" s="4">
        <v>69.629361972252369</v>
      </c>
      <c r="L9" s="4">
        <v>49.26103432360798</v>
      </c>
      <c r="M9" s="4">
        <v>57.759879579769375</v>
      </c>
      <c r="N9" s="4">
        <v>61.750942851303193</v>
      </c>
      <c r="O9" s="4">
        <v>38.968430317469995</v>
      </c>
    </row>
    <row r="10" spans="1:15" x14ac:dyDescent="0.35">
      <c r="A10" s="5"/>
      <c r="B10" s="5"/>
      <c r="C10" s="4"/>
      <c r="D10" s="5"/>
      <c r="E10" s="5"/>
      <c r="F10" s="5"/>
      <c r="G10" s="5"/>
      <c r="H10" s="5"/>
      <c r="I10" s="5"/>
      <c r="J10" s="23"/>
      <c r="K10" s="5"/>
      <c r="L10" s="5"/>
      <c r="M10" s="5"/>
      <c r="N10" s="5"/>
      <c r="O10" s="5"/>
    </row>
    <row r="11" spans="1:15" x14ac:dyDescent="0.35">
      <c r="A11" s="5" t="s">
        <v>42</v>
      </c>
      <c r="B11" s="24">
        <f>B3/B4</f>
        <v>2.2505911880202496</v>
      </c>
      <c r="C11" s="24">
        <v>1.3519026203585516</v>
      </c>
      <c r="D11" s="24">
        <f t="shared" ref="D11:O11" si="0">D3/D4</f>
        <v>2.5999568758231182</v>
      </c>
      <c r="E11" s="24">
        <f t="shared" si="0"/>
        <v>1.9470466117667815</v>
      </c>
      <c r="F11" s="24">
        <f t="shared" si="0"/>
        <v>3.2209183135115858</v>
      </c>
      <c r="G11" s="24">
        <f t="shared" si="0"/>
        <v>2.5628259253069419</v>
      </c>
      <c r="H11" s="24">
        <f t="shared" si="0"/>
        <v>3.9198591165239307</v>
      </c>
      <c r="I11" s="24">
        <f t="shared" si="0"/>
        <v>2.6280092460826907</v>
      </c>
      <c r="J11" s="25">
        <f t="shared" si="0"/>
        <v>2.5567772213662119</v>
      </c>
      <c r="K11" s="24">
        <f t="shared" si="0"/>
        <v>2.0993366256887156</v>
      </c>
      <c r="L11" s="24">
        <f t="shared" si="0"/>
        <v>2.2353184846012097</v>
      </c>
      <c r="M11" s="24">
        <f t="shared" si="0"/>
        <v>2.0240235125017825</v>
      </c>
      <c r="N11" s="24">
        <f t="shared" si="0"/>
        <v>2.0403829403704119</v>
      </c>
      <c r="O11" s="24">
        <f t="shared" si="0"/>
        <v>2.1161953034764078</v>
      </c>
    </row>
    <row r="12" spans="1:15" x14ac:dyDescent="0.35">
      <c r="A12" s="5" t="s">
        <v>43</v>
      </c>
      <c r="B12" s="5">
        <v>100</v>
      </c>
      <c r="C12" s="5">
        <v>222</v>
      </c>
      <c r="D12" s="4">
        <v>476</v>
      </c>
      <c r="E12" s="5">
        <v>61</v>
      </c>
      <c r="F12" s="4">
        <v>113</v>
      </c>
      <c r="G12" s="5"/>
      <c r="H12" s="4">
        <v>256</v>
      </c>
      <c r="I12" s="4">
        <v>144</v>
      </c>
      <c r="J12" s="4">
        <v>1493</v>
      </c>
      <c r="K12" s="4">
        <v>326</v>
      </c>
      <c r="L12" s="5">
        <v>2057</v>
      </c>
      <c r="M12" s="4">
        <v>168</v>
      </c>
      <c r="N12" s="4">
        <v>245</v>
      </c>
      <c r="O12" s="4">
        <v>148</v>
      </c>
    </row>
    <row r="13" spans="1:15" x14ac:dyDescent="0.35">
      <c r="A13" s="31" t="s">
        <v>18</v>
      </c>
    </row>
    <row r="14" spans="1:15" x14ac:dyDescent="0.35">
      <c r="A14" s="31"/>
    </row>
    <row r="15" spans="1:15" x14ac:dyDescent="0.35">
      <c r="A15" s="34" t="s">
        <v>72</v>
      </c>
    </row>
    <row r="16" spans="1:15" x14ac:dyDescent="0.35">
      <c r="A16" s="34" t="s">
        <v>73</v>
      </c>
    </row>
  </sheetData>
  <conditionalFormatting sqref="A3:O3">
    <cfRule type="colorScale" priority="7">
      <colorScale>
        <cfvo type="min"/>
        <cfvo type="max"/>
        <color rgb="FFFFEF9C"/>
        <color rgb="FF63BE7B"/>
      </colorScale>
    </cfRule>
  </conditionalFormatting>
  <conditionalFormatting sqref="A4:O4">
    <cfRule type="colorScale" priority="6">
      <colorScale>
        <cfvo type="min"/>
        <cfvo type="max"/>
        <color rgb="FFFFEF9C"/>
        <color rgb="FF63BE7B"/>
      </colorScale>
    </cfRule>
  </conditionalFormatting>
  <conditionalFormatting sqref="A6:O6">
    <cfRule type="colorScale" priority="5">
      <colorScale>
        <cfvo type="min"/>
        <cfvo type="max"/>
        <color rgb="FFFFEF9C"/>
        <color rgb="FF63BE7B"/>
      </colorScale>
    </cfRule>
  </conditionalFormatting>
  <conditionalFormatting sqref="A7:O7">
    <cfRule type="colorScale" priority="4">
      <colorScale>
        <cfvo type="min"/>
        <cfvo type="max"/>
        <color rgb="FFFFEF9C"/>
        <color rgb="FF63BE7B"/>
      </colorScale>
    </cfRule>
  </conditionalFormatting>
  <conditionalFormatting sqref="A8:O8">
    <cfRule type="colorScale" priority="3">
      <colorScale>
        <cfvo type="min"/>
        <cfvo type="max"/>
        <color rgb="FFFFEF9C"/>
        <color rgb="FF63BE7B"/>
      </colorScale>
    </cfRule>
  </conditionalFormatting>
  <conditionalFormatting sqref="A9:O9">
    <cfRule type="colorScale" priority="2">
      <colorScale>
        <cfvo type="min"/>
        <cfvo type="max"/>
        <color rgb="FFFFEF9C"/>
        <color rgb="FF63BE7B"/>
      </colorScale>
    </cfRule>
  </conditionalFormatting>
  <conditionalFormatting sqref="A11:O11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0ACD-02D1-4F96-8C36-0D4A6450E38D}">
  <dimension ref="A1:K25"/>
  <sheetViews>
    <sheetView workbookViewId="0">
      <selection activeCell="M4" sqref="M4"/>
    </sheetView>
  </sheetViews>
  <sheetFormatPr defaultRowHeight="14.5" x14ac:dyDescent="0.35"/>
  <cols>
    <col min="1" max="1" width="25.54296875" customWidth="1"/>
    <col min="3" max="3" width="15.54296875" customWidth="1"/>
    <col min="5" max="5" width="11.08984375" customWidth="1"/>
    <col min="6" max="6" width="11.54296875" customWidth="1"/>
    <col min="7" max="7" width="15.453125" customWidth="1"/>
    <col min="8" max="8" width="10.7265625" customWidth="1"/>
    <col min="9" max="9" width="18.453125" customWidth="1"/>
    <col min="10" max="10" width="10" customWidth="1"/>
    <col min="11" max="11" width="10.36328125" customWidth="1"/>
  </cols>
  <sheetData>
    <row r="1" spans="1:11" x14ac:dyDescent="0.35">
      <c r="A1" t="s">
        <v>75</v>
      </c>
    </row>
    <row r="2" spans="1:11" s="27" customFormat="1" ht="29" x14ac:dyDescent="0.35">
      <c r="A2" s="26"/>
      <c r="B2" s="14" t="s">
        <v>54</v>
      </c>
      <c r="C2" s="14" t="s">
        <v>53</v>
      </c>
      <c r="D2" s="14" t="s">
        <v>52</v>
      </c>
      <c r="E2" s="14" t="s">
        <v>51</v>
      </c>
      <c r="F2" s="14" t="s">
        <v>50</v>
      </c>
      <c r="G2" s="14" t="s">
        <v>49</v>
      </c>
      <c r="H2" s="14" t="s">
        <v>48</v>
      </c>
      <c r="I2" s="14" t="s">
        <v>47</v>
      </c>
      <c r="J2" s="14" t="s">
        <v>46</v>
      </c>
      <c r="K2" s="14" t="s">
        <v>28</v>
      </c>
    </row>
    <row r="3" spans="1:11" x14ac:dyDescent="0.35">
      <c r="A3" s="5" t="s">
        <v>45</v>
      </c>
      <c r="B3" s="4">
        <v>371.06650000000002</v>
      </c>
      <c r="C3" s="4">
        <v>310.80549999999999</v>
      </c>
      <c r="D3" s="4">
        <v>279.01900000000001</v>
      </c>
      <c r="E3" s="4">
        <v>270.87400000000002</v>
      </c>
      <c r="F3" s="4">
        <v>237.76650000000001</v>
      </c>
      <c r="G3" s="4">
        <v>1242.058</v>
      </c>
      <c r="H3" s="4">
        <v>90.510999999999996</v>
      </c>
      <c r="I3" s="4">
        <v>246.2655</v>
      </c>
      <c r="J3" s="4">
        <v>702.87650000000008</v>
      </c>
      <c r="K3" s="4">
        <v>264.524</v>
      </c>
    </row>
    <row r="4" spans="1:11" x14ac:dyDescent="0.35">
      <c r="A4" s="5" t="s">
        <v>14</v>
      </c>
      <c r="B4" s="4">
        <v>274.47000000000003</v>
      </c>
      <c r="C4" s="4">
        <v>122.244</v>
      </c>
      <c r="D4" s="4">
        <v>118.55549999999999</v>
      </c>
      <c r="E4" s="4">
        <v>106.6905</v>
      </c>
      <c r="F4" s="4">
        <v>98.783000000000001</v>
      </c>
      <c r="G4" s="4">
        <v>77.044000000000011</v>
      </c>
      <c r="H4" s="4">
        <v>74.586500000000001</v>
      </c>
      <c r="I4" s="4">
        <v>60.9435</v>
      </c>
      <c r="J4" s="4">
        <v>47.991999999999997</v>
      </c>
      <c r="K4" s="4">
        <v>103.21575</v>
      </c>
    </row>
    <row r="5" spans="1:11" x14ac:dyDescent="0.35">
      <c r="A5" s="22" t="s">
        <v>56</v>
      </c>
      <c r="B5" s="28"/>
      <c r="C5" s="28"/>
      <c r="D5" s="28"/>
      <c r="E5" s="28"/>
      <c r="F5" s="28"/>
      <c r="K5" s="28"/>
    </row>
    <row r="6" spans="1:11" x14ac:dyDescent="0.35">
      <c r="A6" s="5" t="s">
        <v>39</v>
      </c>
      <c r="B6" s="29">
        <v>48.286000000000001</v>
      </c>
      <c r="C6" s="29">
        <v>116.521</v>
      </c>
      <c r="D6" s="29">
        <v>65.040999999999997</v>
      </c>
      <c r="E6" s="29">
        <v>107.4965</v>
      </c>
      <c r="F6" s="29">
        <v>67.782499999999999</v>
      </c>
      <c r="G6" s="29">
        <v>238.05100000000002</v>
      </c>
      <c r="H6" s="29">
        <v>27.4465</v>
      </c>
      <c r="I6" s="29">
        <v>22.2515</v>
      </c>
      <c r="J6" s="29">
        <v>244.34699999999998</v>
      </c>
      <c r="K6" s="19">
        <v>63.6755</v>
      </c>
    </row>
    <row r="7" spans="1:11" x14ac:dyDescent="0.35">
      <c r="A7" s="5" t="s">
        <v>40</v>
      </c>
      <c r="B7" s="29">
        <v>57.066000000000003</v>
      </c>
      <c r="C7" s="29">
        <v>84.216000000000008</v>
      </c>
      <c r="D7" s="29">
        <v>44.6205</v>
      </c>
      <c r="E7" s="29">
        <v>57.400999999999996</v>
      </c>
      <c r="F7" s="29">
        <v>60.9925</v>
      </c>
      <c r="G7" s="29">
        <v>149.005</v>
      </c>
      <c r="H7" s="29">
        <v>21.670999999999999</v>
      </c>
      <c r="I7" s="29">
        <v>59.472999999999999</v>
      </c>
      <c r="J7" s="29">
        <v>182.62450000000001</v>
      </c>
      <c r="K7" s="19">
        <v>62.570250000000001</v>
      </c>
    </row>
    <row r="8" spans="1:11" x14ac:dyDescent="0.35">
      <c r="A8" s="5" t="s">
        <v>41</v>
      </c>
      <c r="B8" s="4">
        <v>46.439500000000002</v>
      </c>
      <c r="C8" s="4">
        <v>46.375</v>
      </c>
      <c r="D8" s="4">
        <v>110.93299999999999</v>
      </c>
      <c r="E8" s="4">
        <v>39.484999999999999</v>
      </c>
      <c r="F8" s="4">
        <v>39.793499999999995</v>
      </c>
      <c r="G8" s="4">
        <v>74.688000000000002</v>
      </c>
      <c r="H8" s="4">
        <v>18.847000000000001</v>
      </c>
      <c r="I8" s="4">
        <v>67.028499999999994</v>
      </c>
      <c r="J8" s="4">
        <v>133.0925</v>
      </c>
      <c r="K8" s="22">
        <v>46</v>
      </c>
    </row>
    <row r="9" spans="1:11" x14ac:dyDescent="0.35">
      <c r="A9" s="5" t="s">
        <v>24</v>
      </c>
      <c r="B9" s="29">
        <v>219.27449999999999</v>
      </c>
      <c r="C9" s="29">
        <v>63.887</v>
      </c>
      <c r="D9" s="29">
        <v>58.424000000000007</v>
      </c>
      <c r="E9" s="29">
        <v>66.491</v>
      </c>
      <c r="F9" s="29">
        <v>69.1995</v>
      </c>
      <c r="G9" s="29">
        <v>780.31349999999998</v>
      </c>
      <c r="H9" s="29">
        <v>22.546500000000002</v>
      </c>
      <c r="I9" s="29">
        <v>97.512</v>
      </c>
      <c r="J9" s="29">
        <v>142.8125</v>
      </c>
      <c r="K9" s="19">
        <v>91.896000000000001</v>
      </c>
    </row>
    <row r="10" spans="1:11" s="31" customFormat="1" x14ac:dyDescent="0.35">
      <c r="A10" s="22" t="s">
        <v>57</v>
      </c>
      <c r="B10" s="30">
        <f>SUM(B6:B9)</f>
        <v>371.06600000000003</v>
      </c>
      <c r="C10" s="30">
        <f t="shared" ref="C10:K10" si="0">SUM(C6:C9)</f>
        <v>310.99900000000002</v>
      </c>
      <c r="D10" s="30">
        <f t="shared" si="0"/>
        <v>279.01850000000002</v>
      </c>
      <c r="E10" s="30">
        <f t="shared" si="0"/>
        <v>270.87349999999998</v>
      </c>
      <c r="F10" s="30">
        <f t="shared" si="0"/>
        <v>237.768</v>
      </c>
      <c r="G10" s="30">
        <f t="shared" si="0"/>
        <v>1242.0574999999999</v>
      </c>
      <c r="H10" s="30">
        <f t="shared" si="0"/>
        <v>90.510999999999996</v>
      </c>
      <c r="I10" s="30">
        <f t="shared" si="0"/>
        <v>246.26499999999999</v>
      </c>
      <c r="J10" s="30">
        <f t="shared" si="0"/>
        <v>702.87649999999996</v>
      </c>
      <c r="K10" s="30">
        <f t="shared" si="0"/>
        <v>264.14175</v>
      </c>
    </row>
    <row r="11" spans="1:11" x14ac:dyDescent="0.35">
      <c r="A11" s="5"/>
      <c r="B11" s="29"/>
      <c r="C11" s="29"/>
      <c r="D11" s="29"/>
      <c r="E11" s="29"/>
      <c r="F11" s="29"/>
      <c r="G11" s="29"/>
      <c r="H11" s="29"/>
      <c r="I11" s="29"/>
      <c r="J11" s="29"/>
      <c r="K11" s="19"/>
    </row>
    <row r="12" spans="1:11" x14ac:dyDescent="0.35">
      <c r="A12" s="22" t="s">
        <v>58</v>
      </c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1" x14ac:dyDescent="0.35">
      <c r="A13" s="5" t="s">
        <v>39</v>
      </c>
      <c r="B13" s="32">
        <f>B6/B$10</f>
        <v>0.13012779397735172</v>
      </c>
      <c r="C13" s="32">
        <f t="shared" ref="C13:K13" si="1">C6/C$10</f>
        <v>0.37466679957170279</v>
      </c>
      <c r="D13" s="32">
        <f t="shared" si="1"/>
        <v>0.23310640692283843</v>
      </c>
      <c r="E13" s="32">
        <f t="shared" si="1"/>
        <v>0.39685129774599587</v>
      </c>
      <c r="F13" s="32">
        <f t="shared" si="1"/>
        <v>0.28507831163150632</v>
      </c>
      <c r="G13" s="32">
        <f t="shared" si="1"/>
        <v>0.19165859873637092</v>
      </c>
      <c r="H13" s="32">
        <f t="shared" si="1"/>
        <v>0.30323938526808897</v>
      </c>
      <c r="I13" s="32">
        <f t="shared" si="1"/>
        <v>9.0355917406046343E-2</v>
      </c>
      <c r="J13" s="32">
        <f t="shared" si="1"/>
        <v>0.3476385965386522</v>
      </c>
      <c r="K13" s="32">
        <f t="shared" si="1"/>
        <v>0.24106563994521882</v>
      </c>
    </row>
    <row r="14" spans="1:11" x14ac:dyDescent="0.35">
      <c r="A14" s="5" t="s">
        <v>40</v>
      </c>
      <c r="B14" s="32">
        <f t="shared" ref="B14:K16" si="2">B7/B$10</f>
        <v>0.15378935283750059</v>
      </c>
      <c r="C14" s="32">
        <f t="shared" si="2"/>
        <v>0.27079186749796624</v>
      </c>
      <c r="D14" s="32">
        <f t="shared" si="2"/>
        <v>0.15991950354546383</v>
      </c>
      <c r="E14" s="32">
        <f t="shared" si="2"/>
        <v>0.21191072585542697</v>
      </c>
      <c r="F14" s="32">
        <f t="shared" si="2"/>
        <v>0.25652106254836649</v>
      </c>
      <c r="G14" s="32">
        <f t="shared" si="2"/>
        <v>0.11996626565195251</v>
      </c>
      <c r="H14" s="32">
        <f t="shared" si="2"/>
        <v>0.2394294616124007</v>
      </c>
      <c r="I14" s="32">
        <f t="shared" si="2"/>
        <v>0.24150001015166589</v>
      </c>
      <c r="J14" s="32">
        <f t="shared" si="2"/>
        <v>0.25982444995671361</v>
      </c>
      <c r="K14" s="32">
        <f t="shared" si="2"/>
        <v>0.2368813336021284</v>
      </c>
    </row>
    <row r="15" spans="1:11" x14ac:dyDescent="0.35">
      <c r="A15" s="5" t="s">
        <v>41</v>
      </c>
      <c r="B15" s="32">
        <f t="shared" si="2"/>
        <v>0.12515159028313022</v>
      </c>
      <c r="C15" s="32">
        <f t="shared" si="2"/>
        <v>0.1491162351004344</v>
      </c>
      <c r="D15" s="32">
        <f t="shared" si="2"/>
        <v>0.39758295596886939</v>
      </c>
      <c r="E15" s="32">
        <f t="shared" si="2"/>
        <v>0.14576915054444234</v>
      </c>
      <c r="F15" s="32">
        <f t="shared" si="2"/>
        <v>0.16736272332694052</v>
      </c>
      <c r="G15" s="32">
        <f t="shared" si="2"/>
        <v>6.0132481789289149E-2</v>
      </c>
      <c r="H15" s="32">
        <f t="shared" si="2"/>
        <v>0.2082288340643679</v>
      </c>
      <c r="I15" s="32">
        <f t="shared" si="2"/>
        <v>0.27218037479950458</v>
      </c>
      <c r="J15" s="32">
        <f t="shared" si="2"/>
        <v>0.18935403303425283</v>
      </c>
      <c r="K15" s="32">
        <f t="shared" si="2"/>
        <v>0.1741489181471691</v>
      </c>
    </row>
    <row r="16" spans="1:11" x14ac:dyDescent="0.35">
      <c r="A16" s="5" t="s">
        <v>24</v>
      </c>
      <c r="B16" s="32">
        <f t="shared" si="2"/>
        <v>0.59093126290201736</v>
      </c>
      <c r="C16" s="32">
        <f t="shared" si="2"/>
        <v>0.20542509782989654</v>
      </c>
      <c r="D16" s="32">
        <f t="shared" si="2"/>
        <v>0.20939113356282829</v>
      </c>
      <c r="E16" s="32">
        <f t="shared" si="2"/>
        <v>0.24546882585413488</v>
      </c>
      <c r="F16" s="32">
        <f t="shared" si="2"/>
        <v>0.29103790249318662</v>
      </c>
      <c r="G16" s="32">
        <f t="shared" si="2"/>
        <v>0.62824265382238753</v>
      </c>
      <c r="H16" s="32">
        <f t="shared" si="2"/>
        <v>0.24910231905514249</v>
      </c>
      <c r="I16" s="32">
        <f t="shared" si="2"/>
        <v>0.39596369764278322</v>
      </c>
      <c r="J16" s="32">
        <f t="shared" si="2"/>
        <v>0.20318292047038136</v>
      </c>
      <c r="K16" s="32">
        <f t="shared" si="2"/>
        <v>0.34790410830548368</v>
      </c>
    </row>
    <row r="17" spans="1:11" x14ac:dyDescent="0.35">
      <c r="A17" s="22" t="s">
        <v>59</v>
      </c>
      <c r="B17" s="32">
        <f>SUM(B13:B16)</f>
        <v>0.99999999999999989</v>
      </c>
      <c r="C17" s="32">
        <f t="shared" ref="C17:K17" si="3">SUM(C13:C16)</f>
        <v>1</v>
      </c>
      <c r="D17" s="32">
        <f t="shared" si="3"/>
        <v>1</v>
      </c>
      <c r="E17" s="32">
        <f t="shared" si="3"/>
        <v>1</v>
      </c>
      <c r="F17" s="32">
        <f t="shared" si="3"/>
        <v>1</v>
      </c>
      <c r="G17" s="32">
        <f t="shared" si="3"/>
        <v>1</v>
      </c>
      <c r="H17" s="32">
        <f t="shared" si="3"/>
        <v>1</v>
      </c>
      <c r="I17" s="32">
        <f t="shared" si="3"/>
        <v>1</v>
      </c>
      <c r="J17" s="32">
        <f t="shared" si="3"/>
        <v>1</v>
      </c>
      <c r="K17" s="32">
        <f t="shared" si="3"/>
        <v>1</v>
      </c>
    </row>
    <row r="18" spans="1:11" x14ac:dyDescent="0.35">
      <c r="A18" s="5"/>
      <c r="B18" s="4"/>
      <c r="C18" s="4"/>
      <c r="D18" s="4"/>
      <c r="E18" s="4"/>
      <c r="F18" s="4"/>
      <c r="G18" s="4"/>
      <c r="H18" s="4"/>
      <c r="I18" s="4"/>
      <c r="J18" s="4"/>
      <c r="K18" s="5"/>
    </row>
    <row r="19" spans="1:11" x14ac:dyDescent="0.35">
      <c r="A19" s="5" t="s">
        <v>60</v>
      </c>
      <c r="B19" s="24">
        <f t="shared" ref="B19:K19" si="4">B3/B4</f>
        <v>1.3519382810507523</v>
      </c>
      <c r="C19" s="24">
        <f t="shared" si="4"/>
        <v>2.5425010634468768</v>
      </c>
      <c r="D19" s="24">
        <f t="shared" si="4"/>
        <v>2.3534884505569122</v>
      </c>
      <c r="E19" s="24">
        <f t="shared" si="4"/>
        <v>2.5388764697887818</v>
      </c>
      <c r="F19" s="24">
        <f t="shared" si="4"/>
        <v>2.4069576749035764</v>
      </c>
      <c r="G19" s="24">
        <f t="shared" si="4"/>
        <v>16.121411141685268</v>
      </c>
      <c r="H19" s="24">
        <f t="shared" si="4"/>
        <v>1.2135037841968721</v>
      </c>
      <c r="I19" s="24">
        <f t="shared" si="4"/>
        <v>4.0408821285288834</v>
      </c>
      <c r="J19" s="24">
        <f t="shared" si="4"/>
        <v>14.645701366894485</v>
      </c>
      <c r="K19" s="24">
        <f t="shared" si="4"/>
        <v>2.5628259253069419</v>
      </c>
    </row>
    <row r="20" spans="1:11" x14ac:dyDescent="0.35">
      <c r="A20" s="5" t="s">
        <v>43</v>
      </c>
      <c r="B20" s="5">
        <v>218</v>
      </c>
      <c r="C20" s="5">
        <v>1346</v>
      </c>
      <c r="D20" s="5">
        <v>96</v>
      </c>
      <c r="E20" s="5">
        <v>632</v>
      </c>
      <c r="F20" s="5">
        <v>6913</v>
      </c>
      <c r="G20" s="5">
        <v>213</v>
      </c>
      <c r="H20" s="5">
        <v>220</v>
      </c>
      <c r="I20" s="5">
        <v>2637</v>
      </c>
      <c r="J20" s="5">
        <v>141</v>
      </c>
      <c r="K20" s="5">
        <f>SUM(B20:J20)</f>
        <v>12416</v>
      </c>
    </row>
    <row r="21" spans="1:11" ht="29" x14ac:dyDescent="0.35">
      <c r="A21" s="3" t="s">
        <v>44</v>
      </c>
      <c r="B21" s="24">
        <v>99.217000000000013</v>
      </c>
      <c r="C21" s="24">
        <v>92.576499999999996</v>
      </c>
      <c r="D21" s="24">
        <v>92.33</v>
      </c>
      <c r="E21" s="24">
        <v>92.307500000000005</v>
      </c>
      <c r="F21" s="24">
        <v>96.765500000000003</v>
      </c>
      <c r="G21" s="24">
        <v>89.605500000000006</v>
      </c>
      <c r="H21" s="24">
        <v>90.150499999999994</v>
      </c>
      <c r="I21" s="24">
        <v>94.711000000000013</v>
      </c>
      <c r="J21" s="24">
        <v>98.123500000000007</v>
      </c>
      <c r="K21" s="33">
        <v>94</v>
      </c>
    </row>
    <row r="22" spans="1:11" x14ac:dyDescent="0.35">
      <c r="A22" s="31" t="s">
        <v>18</v>
      </c>
      <c r="B22" s="35"/>
      <c r="C22" s="35"/>
      <c r="D22" s="35"/>
      <c r="E22" s="35"/>
      <c r="F22" s="35"/>
      <c r="G22" s="35"/>
      <c r="H22" s="35"/>
      <c r="I22" s="35"/>
      <c r="J22" s="35"/>
      <c r="K22" s="36"/>
    </row>
    <row r="24" spans="1:11" x14ac:dyDescent="0.35">
      <c r="A24" s="34" t="s">
        <v>72</v>
      </c>
    </row>
    <row r="25" spans="1:11" x14ac:dyDescent="0.35">
      <c r="A25" s="34" t="s">
        <v>73</v>
      </c>
    </row>
  </sheetData>
  <conditionalFormatting sqref="B3:K3">
    <cfRule type="colorScale" priority="19">
      <colorScale>
        <cfvo type="min"/>
        <cfvo type="max"/>
        <color rgb="FFFFEF9C"/>
        <color rgb="FF63BE7B"/>
      </colorScale>
    </cfRule>
  </conditionalFormatting>
  <conditionalFormatting sqref="B19:J19">
    <cfRule type="colorScale" priority="18">
      <colorScale>
        <cfvo type="min"/>
        <cfvo type="max"/>
        <color rgb="FFFFEF9C"/>
        <color rgb="FF63BE7B"/>
      </colorScale>
    </cfRule>
  </conditionalFormatting>
  <conditionalFormatting sqref="A6">
    <cfRule type="colorScale" priority="17">
      <colorScale>
        <cfvo type="min"/>
        <cfvo type="max"/>
        <color rgb="FFFFEF9C"/>
        <color rgb="FF63BE7B"/>
      </colorScale>
    </cfRule>
  </conditionalFormatting>
  <conditionalFormatting sqref="A7">
    <cfRule type="colorScale" priority="16">
      <colorScale>
        <cfvo type="min"/>
        <cfvo type="max"/>
        <color rgb="FFFFEF9C"/>
        <color rgb="FF63BE7B"/>
      </colorScale>
    </cfRule>
  </conditionalFormatting>
  <conditionalFormatting sqref="A8">
    <cfRule type="colorScale" priority="15">
      <colorScale>
        <cfvo type="min"/>
        <cfvo type="max"/>
        <color rgb="FFFFEF9C"/>
        <color rgb="FF63BE7B"/>
      </colorScale>
    </cfRule>
  </conditionalFormatting>
  <conditionalFormatting sqref="A9:A11">
    <cfRule type="colorScale" priority="14">
      <colorScale>
        <cfvo type="min"/>
        <cfvo type="max"/>
        <color rgb="FFFFEF9C"/>
        <color rgb="FF63BE7B"/>
      </colorScale>
    </cfRule>
  </conditionalFormatting>
  <conditionalFormatting sqref="B4:K4 B5:F5 K5 B12:J12 B18:J18">
    <cfRule type="colorScale" priority="20">
      <colorScale>
        <cfvo type="min"/>
        <cfvo type="max"/>
        <color rgb="FFFFEF9C"/>
        <color rgb="FF63BE7B"/>
      </colorScale>
    </cfRule>
  </conditionalFormatting>
  <conditionalFormatting sqref="K6">
    <cfRule type="colorScale" priority="13">
      <colorScale>
        <cfvo type="min"/>
        <cfvo type="max"/>
        <color rgb="FFFFEF9C"/>
        <color rgb="FF63BE7B"/>
      </colorScale>
    </cfRule>
  </conditionalFormatting>
  <conditionalFormatting sqref="K7">
    <cfRule type="colorScale" priority="12">
      <colorScale>
        <cfvo type="min"/>
        <cfvo type="max"/>
        <color rgb="FFFFEF9C"/>
        <color rgb="FF63BE7B"/>
      </colorScale>
    </cfRule>
  </conditionalFormatting>
  <conditionalFormatting sqref="K8">
    <cfRule type="colorScale" priority="11">
      <colorScale>
        <cfvo type="min"/>
        <cfvo type="max"/>
        <color rgb="FFFFEF9C"/>
        <color rgb="FF63BE7B"/>
      </colorScale>
    </cfRule>
  </conditionalFormatting>
  <conditionalFormatting sqref="K9 K11">
    <cfRule type="colorScale" priority="10">
      <colorScale>
        <cfvo type="min"/>
        <cfvo type="max"/>
        <color rgb="FFFFEF9C"/>
        <color rgb="FF63BE7B"/>
      </colorScale>
    </cfRule>
  </conditionalFormatting>
  <conditionalFormatting sqref="K19">
    <cfRule type="colorScale" priority="9">
      <colorScale>
        <cfvo type="min"/>
        <cfvo type="max"/>
        <color rgb="FFFFEF9C"/>
        <color rgb="FF63BE7B"/>
      </colorScale>
    </cfRule>
  </conditionalFormatting>
  <conditionalFormatting sqref="B6:K9 B11:K11">
    <cfRule type="colorScale" priority="8">
      <colorScale>
        <cfvo type="min"/>
        <cfvo type="max"/>
        <color rgb="FFFFEF9C"/>
        <color rgb="FF63BE7B"/>
      </colorScale>
    </cfRule>
  </conditionalFormatting>
  <conditionalFormatting sqref="A13">
    <cfRule type="colorScale" priority="7">
      <colorScale>
        <cfvo type="min"/>
        <cfvo type="max"/>
        <color rgb="FFFFEF9C"/>
        <color rgb="FF63BE7B"/>
      </colorScale>
    </cfRule>
  </conditionalFormatting>
  <conditionalFormatting sqref="A14">
    <cfRule type="colorScale" priority="6">
      <colorScale>
        <cfvo type="min"/>
        <cfvo type="max"/>
        <color rgb="FFFFEF9C"/>
        <color rgb="FF63BE7B"/>
      </colorScale>
    </cfRule>
  </conditionalFormatting>
  <conditionalFormatting sqref="A15">
    <cfRule type="colorScale" priority="5">
      <colorScale>
        <cfvo type="min"/>
        <cfvo type="max"/>
        <color rgb="FFFFEF9C"/>
        <color rgb="FF63BE7B"/>
      </colorScale>
    </cfRule>
  </conditionalFormatting>
  <conditionalFormatting sqref="A16 A18">
    <cfRule type="colorScale" priority="4">
      <colorScale>
        <cfvo type="min"/>
        <cfvo type="max"/>
        <color rgb="FFFFEF9C"/>
        <color rgb="FF63BE7B"/>
      </colorScale>
    </cfRule>
  </conditionalFormatting>
  <conditionalFormatting sqref="B10:K10">
    <cfRule type="colorScale" priority="3">
      <colorScale>
        <cfvo type="min"/>
        <cfvo type="max"/>
        <color rgb="FFFFEF9C"/>
        <color rgb="FF63BE7B"/>
      </colorScale>
    </cfRule>
  </conditionalFormatting>
  <conditionalFormatting sqref="A17">
    <cfRule type="colorScale" priority="2">
      <colorScale>
        <cfvo type="min"/>
        <cfvo type="max"/>
        <color rgb="FFFFEF9C"/>
        <color rgb="FF63BE7B"/>
      </colorScale>
    </cfRule>
  </conditionalFormatting>
  <conditionalFormatting sqref="B13:K1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riik, küsitluskoht</vt:lpstr>
      <vt:lpstr>motivatsioon</vt:lpstr>
      <vt:lpstr>eesmärk</vt:lpstr>
    </vt:vector>
  </TitlesOfParts>
  <Company>EAS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Kallas</dc:creator>
  <cp:lastModifiedBy>Piret Kallas</cp:lastModifiedBy>
  <dcterms:created xsi:type="dcterms:W3CDTF">2020-10-28T10:38:19Z</dcterms:created>
  <dcterms:modified xsi:type="dcterms:W3CDTF">2023-02-02T07:50:16Z</dcterms:modified>
</cp:coreProperties>
</file>