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majutus\2024\"/>
    </mc:Choice>
  </mc:AlternateContent>
  <xr:revisionPtr revIDLastSave="0" documentId="13_ncr:1_{AA145107-7F17-4FF8-8632-06CA9E1DEE91}" xr6:coauthVersionLast="47" xr6:coauthVersionMax="47" xr10:uidLastSave="{00000000-0000-0000-0000-000000000000}"/>
  <bookViews>
    <workbookView xWindow="-110" yWindow="-110" windowWidth="19420" windowHeight="11620" xr2:uid="{4A1DC46D-3ABD-4374-B000-8D43AC375453}"/>
  </bookViews>
  <sheets>
    <sheet name="months" sheetId="6" r:id="rId1"/>
    <sheet name="Jan-Feb" sheetId="5" r:id="rId2"/>
  </sheets>
  <definedNames>
    <definedName name="_GoBack" localSheetId="0">months!$G$5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5" l="1"/>
  <c r="H57" i="5"/>
  <c r="I57" i="5"/>
  <c r="J57" i="5"/>
  <c r="K57" i="5"/>
  <c r="L57" i="5"/>
  <c r="C57" i="5"/>
  <c r="D57" i="5"/>
  <c r="E57" i="5"/>
  <c r="F57" i="5"/>
  <c r="B57" i="5"/>
  <c r="S168" i="6" l="1"/>
  <c r="R168" i="6"/>
  <c r="Q168" i="6"/>
  <c r="S167" i="6"/>
  <c r="R167" i="6"/>
  <c r="Q167" i="6"/>
  <c r="S166" i="6"/>
  <c r="R166" i="6"/>
  <c r="Q166" i="6"/>
  <c r="S165" i="6"/>
  <c r="R165" i="6"/>
  <c r="Q165" i="6"/>
  <c r="S164" i="6"/>
  <c r="R164" i="6"/>
  <c r="Q164" i="6"/>
  <c r="S163" i="6"/>
  <c r="R163" i="6"/>
  <c r="Q163" i="6"/>
  <c r="S162" i="6"/>
  <c r="R162" i="6"/>
  <c r="Q162" i="6"/>
  <c r="S161" i="6"/>
  <c r="R161" i="6"/>
  <c r="Q161" i="6"/>
  <c r="S160" i="6"/>
  <c r="R160" i="6"/>
  <c r="Q160" i="6"/>
  <c r="S159" i="6"/>
  <c r="R159" i="6"/>
  <c r="Q159" i="6"/>
  <c r="S158" i="6"/>
  <c r="R158" i="6"/>
  <c r="Q158" i="6"/>
  <c r="S157" i="6"/>
  <c r="R157" i="6"/>
  <c r="Q157" i="6"/>
  <c r="S156" i="6"/>
  <c r="R156" i="6"/>
  <c r="Q156" i="6"/>
  <c r="S155" i="6"/>
  <c r="R155" i="6"/>
  <c r="Q155" i="6"/>
  <c r="S154" i="6"/>
  <c r="R154" i="6"/>
  <c r="Q154" i="6"/>
  <c r="S153" i="6"/>
  <c r="R153" i="6"/>
  <c r="Q153" i="6"/>
  <c r="S147" i="6"/>
  <c r="R147" i="6"/>
  <c r="Q147" i="6"/>
  <c r="S146" i="6"/>
  <c r="R146" i="6"/>
  <c r="Q146" i="6"/>
  <c r="S145" i="6"/>
  <c r="R145" i="6"/>
  <c r="Q145" i="6"/>
  <c r="S144" i="6"/>
  <c r="R144" i="6"/>
  <c r="Q144" i="6"/>
  <c r="S143" i="6"/>
  <c r="R143" i="6"/>
  <c r="Q143" i="6"/>
  <c r="S142" i="6"/>
  <c r="R142" i="6"/>
  <c r="Q142" i="6"/>
  <c r="S141" i="6"/>
  <c r="R141" i="6"/>
  <c r="Q141" i="6"/>
  <c r="S140" i="6"/>
  <c r="R140" i="6"/>
  <c r="Q140" i="6"/>
  <c r="S139" i="6"/>
  <c r="R139" i="6"/>
  <c r="Q139" i="6"/>
  <c r="S138" i="6"/>
  <c r="R138" i="6"/>
  <c r="Q138" i="6"/>
  <c r="S137" i="6"/>
  <c r="R137" i="6"/>
  <c r="Q137" i="6"/>
  <c r="S136" i="6"/>
  <c r="R136" i="6"/>
  <c r="Q136" i="6"/>
  <c r="S135" i="6"/>
  <c r="R135" i="6"/>
  <c r="Q135" i="6"/>
  <c r="S134" i="6"/>
  <c r="R134" i="6"/>
  <c r="Q134" i="6"/>
  <c r="S133" i="6"/>
  <c r="R133" i="6"/>
  <c r="Q133" i="6"/>
  <c r="S127" i="6"/>
  <c r="R127" i="6"/>
  <c r="Q127" i="6"/>
  <c r="S126" i="6"/>
  <c r="R126" i="6"/>
  <c r="Q126" i="6"/>
  <c r="S125" i="6"/>
  <c r="R125" i="6"/>
  <c r="Q125" i="6"/>
  <c r="S124" i="6"/>
  <c r="R124" i="6"/>
  <c r="Q124" i="6"/>
  <c r="S123" i="6"/>
  <c r="R123" i="6"/>
  <c r="Q123" i="6"/>
  <c r="S122" i="6"/>
  <c r="R122" i="6"/>
  <c r="Q122" i="6"/>
  <c r="S121" i="6"/>
  <c r="R121" i="6"/>
  <c r="Q121" i="6"/>
  <c r="S120" i="6"/>
  <c r="R120" i="6"/>
  <c r="Q120" i="6"/>
  <c r="S119" i="6"/>
  <c r="R119" i="6"/>
  <c r="Q119" i="6"/>
  <c r="S118" i="6"/>
  <c r="R118" i="6"/>
  <c r="Q118" i="6"/>
  <c r="S117" i="6"/>
  <c r="R117" i="6"/>
  <c r="Q117" i="6"/>
  <c r="S116" i="6"/>
  <c r="R116" i="6"/>
  <c r="Q116" i="6"/>
  <c r="S115" i="6"/>
  <c r="R115" i="6"/>
  <c r="Q115" i="6"/>
  <c r="S114" i="6"/>
  <c r="R114" i="6"/>
  <c r="Q114" i="6"/>
  <c r="S113" i="6"/>
  <c r="R113" i="6"/>
  <c r="Q113" i="6"/>
  <c r="S112" i="6"/>
  <c r="R112" i="6"/>
  <c r="Q112" i="6"/>
  <c r="S111" i="6"/>
  <c r="R111" i="6"/>
  <c r="Q111" i="6"/>
  <c r="S110" i="6"/>
  <c r="R110" i="6"/>
  <c r="Q110" i="6"/>
  <c r="S109" i="6"/>
  <c r="R109" i="6"/>
  <c r="Q109" i="6"/>
  <c r="S104" i="6"/>
  <c r="R104" i="6"/>
  <c r="Q104" i="6"/>
  <c r="S103" i="6"/>
  <c r="R103" i="6"/>
  <c r="Q103" i="6"/>
  <c r="S102" i="6"/>
  <c r="R102" i="6"/>
  <c r="Q102" i="6"/>
  <c r="S101" i="6"/>
  <c r="R101" i="6"/>
  <c r="Q101" i="6"/>
  <c r="S100" i="6"/>
  <c r="R100" i="6"/>
  <c r="Q100" i="6"/>
  <c r="S99" i="6"/>
  <c r="R99" i="6"/>
  <c r="Q99" i="6"/>
  <c r="S98" i="6"/>
  <c r="R98" i="6"/>
  <c r="Q98" i="6"/>
  <c r="S97" i="6"/>
  <c r="R97" i="6"/>
  <c r="Q97" i="6"/>
  <c r="S96" i="6"/>
  <c r="R96" i="6"/>
  <c r="Q96" i="6"/>
  <c r="S95" i="6"/>
  <c r="R95" i="6"/>
  <c r="Q95" i="6"/>
  <c r="S94" i="6"/>
  <c r="R94" i="6"/>
  <c r="Q94" i="6"/>
  <c r="S93" i="6"/>
  <c r="R93" i="6"/>
  <c r="Q93" i="6"/>
  <c r="S92" i="6"/>
  <c r="R92" i="6"/>
  <c r="Q92" i="6"/>
  <c r="S91" i="6"/>
  <c r="R91" i="6"/>
  <c r="Q91" i="6"/>
  <c r="S90" i="6"/>
  <c r="R90" i="6"/>
  <c r="Q90" i="6"/>
  <c r="S89" i="6"/>
  <c r="R89" i="6"/>
  <c r="Q89" i="6"/>
  <c r="S88" i="6"/>
  <c r="R88" i="6"/>
  <c r="Q88" i="6"/>
  <c r="S87" i="6"/>
  <c r="R87" i="6"/>
  <c r="Q87" i="6"/>
  <c r="S86" i="6"/>
  <c r="R86" i="6"/>
  <c r="Q86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64" i="6"/>
  <c r="R64" i="6"/>
  <c r="Q64" i="6"/>
  <c r="S63" i="6"/>
  <c r="R63" i="6"/>
  <c r="Q63" i="6"/>
  <c r="S57" i="6"/>
  <c r="R57" i="6"/>
  <c r="Q57" i="6"/>
  <c r="S56" i="6"/>
  <c r="R56" i="6"/>
  <c r="Q56" i="6"/>
  <c r="S55" i="6"/>
  <c r="R55" i="6"/>
  <c r="Q55" i="6"/>
  <c r="S54" i="6"/>
  <c r="R54" i="6"/>
  <c r="Q54" i="6"/>
  <c r="S53" i="6"/>
  <c r="R53" i="6"/>
  <c r="Q53" i="6"/>
  <c r="S52" i="6"/>
  <c r="R52" i="6"/>
  <c r="Q52" i="6"/>
  <c r="S51" i="6"/>
  <c r="R51" i="6"/>
  <c r="Q51" i="6"/>
  <c r="S50" i="6"/>
  <c r="R50" i="6"/>
  <c r="Q50" i="6"/>
  <c r="S49" i="6"/>
  <c r="R49" i="6"/>
  <c r="Q49" i="6"/>
  <c r="S48" i="6"/>
  <c r="R48" i="6"/>
  <c r="Q48" i="6"/>
  <c r="S47" i="6"/>
  <c r="R47" i="6"/>
  <c r="Q47" i="6"/>
  <c r="S46" i="6"/>
  <c r="R46" i="6"/>
  <c r="Q46" i="6"/>
  <c r="S45" i="6"/>
  <c r="R45" i="6"/>
  <c r="Q45" i="6"/>
  <c r="S44" i="6"/>
  <c r="R44" i="6"/>
  <c r="Q44" i="6"/>
  <c r="S43" i="6"/>
  <c r="R43" i="6"/>
  <c r="Q43" i="6"/>
  <c r="S42" i="6"/>
  <c r="R42" i="6"/>
  <c r="Q42" i="6"/>
  <c r="S41" i="6"/>
  <c r="R41" i="6"/>
  <c r="Q41" i="6"/>
  <c r="S40" i="6"/>
  <c r="R40" i="6"/>
  <c r="Q40" i="6"/>
  <c r="S39" i="6"/>
  <c r="R39" i="6"/>
  <c r="Q39" i="6"/>
  <c r="S38" i="6"/>
  <c r="R38" i="6"/>
  <c r="Q38" i="6"/>
  <c r="S37" i="6"/>
  <c r="R37" i="6"/>
  <c r="Q37" i="6"/>
  <c r="S36" i="6"/>
  <c r="R36" i="6"/>
  <c r="Q36" i="6"/>
  <c r="S35" i="6"/>
  <c r="R35" i="6"/>
  <c r="Q35" i="6"/>
  <c r="S34" i="6"/>
  <c r="R34" i="6"/>
  <c r="Q34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S15" i="6"/>
  <c r="R15" i="6"/>
  <c r="Q15" i="6"/>
  <c r="S14" i="6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G147" i="6"/>
  <c r="H147" i="6"/>
  <c r="I147" i="6"/>
  <c r="G167" i="6"/>
  <c r="H167" i="6"/>
  <c r="I167" i="6"/>
  <c r="G168" i="6"/>
  <c r="H168" i="6"/>
  <c r="I168" i="6"/>
  <c r="I166" i="6"/>
  <c r="H166" i="6"/>
  <c r="G166" i="6"/>
  <c r="I165" i="6"/>
  <c r="H165" i="6"/>
  <c r="G165" i="6"/>
  <c r="I164" i="6"/>
  <c r="H164" i="6"/>
  <c r="G164" i="6"/>
  <c r="I163" i="6"/>
  <c r="H163" i="6"/>
  <c r="G163" i="6"/>
  <c r="I162" i="6"/>
  <c r="H162" i="6"/>
  <c r="G162" i="6"/>
  <c r="I161" i="6"/>
  <c r="H161" i="6"/>
  <c r="G161" i="6"/>
  <c r="I160" i="6"/>
  <c r="H160" i="6"/>
  <c r="G160" i="6"/>
  <c r="I159" i="6"/>
  <c r="H159" i="6"/>
  <c r="G159" i="6"/>
  <c r="I158" i="6"/>
  <c r="H158" i="6"/>
  <c r="G158" i="6"/>
  <c r="I157" i="6"/>
  <c r="H157" i="6"/>
  <c r="G157" i="6"/>
  <c r="I156" i="6"/>
  <c r="H156" i="6"/>
  <c r="G156" i="6"/>
  <c r="I155" i="6"/>
  <c r="H155" i="6"/>
  <c r="G155" i="6"/>
  <c r="I154" i="6"/>
  <c r="H154" i="6"/>
  <c r="G154" i="6"/>
  <c r="I153" i="6"/>
  <c r="H153" i="6"/>
  <c r="G153" i="6"/>
  <c r="I146" i="6"/>
  <c r="H146" i="6"/>
  <c r="G146" i="6"/>
  <c r="I145" i="6"/>
  <c r="H145" i="6"/>
  <c r="G145" i="6"/>
  <c r="I144" i="6"/>
  <c r="H144" i="6"/>
  <c r="G144" i="6"/>
  <c r="I143" i="6"/>
  <c r="H143" i="6"/>
  <c r="G143" i="6"/>
  <c r="I142" i="6"/>
  <c r="H142" i="6"/>
  <c r="G142" i="6"/>
  <c r="I141" i="6"/>
  <c r="H141" i="6"/>
  <c r="G141" i="6"/>
  <c r="I140" i="6"/>
  <c r="H140" i="6"/>
  <c r="G140" i="6"/>
  <c r="I139" i="6"/>
  <c r="H139" i="6"/>
  <c r="G139" i="6"/>
  <c r="I138" i="6"/>
  <c r="H138" i="6"/>
  <c r="G138" i="6"/>
  <c r="I137" i="6"/>
  <c r="H137" i="6"/>
  <c r="G137" i="6"/>
  <c r="I136" i="6"/>
  <c r="H136" i="6"/>
  <c r="G136" i="6"/>
  <c r="I135" i="6"/>
  <c r="H135" i="6"/>
  <c r="G135" i="6"/>
  <c r="I134" i="6"/>
  <c r="H134" i="6"/>
  <c r="G134" i="6"/>
  <c r="I133" i="6"/>
  <c r="H133" i="6"/>
  <c r="G133" i="6"/>
  <c r="G127" i="6"/>
  <c r="H127" i="6"/>
  <c r="I127" i="6"/>
  <c r="G81" i="6"/>
  <c r="H81" i="6"/>
  <c r="I81" i="6"/>
  <c r="G104" i="6"/>
  <c r="H104" i="6"/>
  <c r="I104" i="6"/>
  <c r="I126" i="6"/>
  <c r="H126" i="6"/>
  <c r="G126" i="6"/>
  <c r="I125" i="6"/>
  <c r="H125" i="6"/>
  <c r="G125" i="6"/>
  <c r="I124" i="6"/>
  <c r="H124" i="6"/>
  <c r="G124" i="6"/>
  <c r="I123" i="6"/>
  <c r="H123" i="6"/>
  <c r="G123" i="6"/>
  <c r="I122" i="6"/>
  <c r="H122" i="6"/>
  <c r="G122" i="6"/>
  <c r="I121" i="6"/>
  <c r="H121" i="6"/>
  <c r="G121" i="6"/>
  <c r="I120" i="6"/>
  <c r="H120" i="6"/>
  <c r="G120" i="6"/>
  <c r="I119" i="6"/>
  <c r="H119" i="6"/>
  <c r="G119" i="6"/>
  <c r="I118" i="6"/>
  <c r="H118" i="6"/>
  <c r="G118" i="6"/>
  <c r="I117" i="6"/>
  <c r="H117" i="6"/>
  <c r="G117" i="6"/>
  <c r="I116" i="6"/>
  <c r="H116" i="6"/>
  <c r="G116" i="6"/>
  <c r="I115" i="6"/>
  <c r="H115" i="6"/>
  <c r="G115" i="6"/>
  <c r="I114" i="6"/>
  <c r="H114" i="6"/>
  <c r="G114" i="6"/>
  <c r="I113" i="6"/>
  <c r="H113" i="6"/>
  <c r="G113" i="6"/>
  <c r="I112" i="6"/>
  <c r="H112" i="6"/>
  <c r="G112" i="6"/>
  <c r="I111" i="6"/>
  <c r="H111" i="6"/>
  <c r="G111" i="6"/>
  <c r="I110" i="6"/>
  <c r="H110" i="6"/>
  <c r="G110" i="6"/>
  <c r="I109" i="6"/>
  <c r="H109" i="6"/>
  <c r="G109" i="6"/>
  <c r="I103" i="6"/>
  <c r="H103" i="6"/>
  <c r="G103" i="6"/>
  <c r="I102" i="6"/>
  <c r="H102" i="6"/>
  <c r="G102" i="6"/>
  <c r="I101" i="6"/>
  <c r="H101" i="6"/>
  <c r="G101" i="6"/>
  <c r="I100" i="6"/>
  <c r="H100" i="6"/>
  <c r="G100" i="6"/>
  <c r="I99" i="6"/>
  <c r="H99" i="6"/>
  <c r="G99" i="6"/>
  <c r="I98" i="6"/>
  <c r="H98" i="6"/>
  <c r="G98" i="6"/>
  <c r="I97" i="6"/>
  <c r="H97" i="6"/>
  <c r="G97" i="6"/>
  <c r="I96" i="6"/>
  <c r="H96" i="6"/>
  <c r="G96" i="6"/>
  <c r="I95" i="6"/>
  <c r="H95" i="6"/>
  <c r="G95" i="6"/>
  <c r="I94" i="6"/>
  <c r="H94" i="6"/>
  <c r="G94" i="6"/>
  <c r="I93" i="6"/>
  <c r="H93" i="6"/>
  <c r="G93" i="6"/>
  <c r="I92" i="6"/>
  <c r="H92" i="6"/>
  <c r="G92" i="6"/>
  <c r="I91" i="6"/>
  <c r="H91" i="6"/>
  <c r="G91" i="6"/>
  <c r="I90" i="6"/>
  <c r="H90" i="6"/>
  <c r="G90" i="6"/>
  <c r="I89" i="6"/>
  <c r="H89" i="6"/>
  <c r="G89" i="6"/>
  <c r="I88" i="6"/>
  <c r="H88" i="6"/>
  <c r="G88" i="6"/>
  <c r="I87" i="6"/>
  <c r="H87" i="6"/>
  <c r="G87" i="6"/>
  <c r="I86" i="6"/>
  <c r="H86" i="6"/>
  <c r="G86" i="6"/>
  <c r="I80" i="6"/>
  <c r="H80" i="6"/>
  <c r="G80" i="6"/>
  <c r="I79" i="6"/>
  <c r="H79" i="6"/>
  <c r="G79" i="6"/>
  <c r="I78" i="6"/>
  <c r="H78" i="6"/>
  <c r="G78" i="6"/>
  <c r="I77" i="6"/>
  <c r="H77" i="6"/>
  <c r="G77" i="6"/>
  <c r="I76" i="6"/>
  <c r="H76" i="6"/>
  <c r="G76" i="6"/>
  <c r="I75" i="6"/>
  <c r="H75" i="6"/>
  <c r="G75" i="6"/>
  <c r="I74" i="6"/>
  <c r="H74" i="6"/>
  <c r="G74" i="6"/>
  <c r="I73" i="6"/>
  <c r="H73" i="6"/>
  <c r="G73" i="6"/>
  <c r="I72" i="6"/>
  <c r="H72" i="6"/>
  <c r="G72" i="6"/>
  <c r="I71" i="6"/>
  <c r="H71" i="6"/>
  <c r="G71" i="6"/>
  <c r="I70" i="6"/>
  <c r="H70" i="6"/>
  <c r="G70" i="6"/>
  <c r="I69" i="6"/>
  <c r="H69" i="6"/>
  <c r="G69" i="6"/>
  <c r="I68" i="6"/>
  <c r="H68" i="6"/>
  <c r="G68" i="6"/>
  <c r="I67" i="6"/>
  <c r="H67" i="6"/>
  <c r="G67" i="6"/>
  <c r="I66" i="6"/>
  <c r="H66" i="6"/>
  <c r="G66" i="6"/>
  <c r="I65" i="6"/>
  <c r="H65" i="6"/>
  <c r="G65" i="6"/>
  <c r="I64" i="6"/>
  <c r="H64" i="6"/>
  <c r="G64" i="6"/>
  <c r="I63" i="6"/>
  <c r="H63" i="6"/>
  <c r="G63" i="6"/>
  <c r="I57" i="6"/>
  <c r="H57" i="6"/>
  <c r="G57" i="6"/>
  <c r="I56" i="6"/>
  <c r="H56" i="6"/>
  <c r="G56" i="6"/>
  <c r="I55" i="6"/>
  <c r="H55" i="6"/>
  <c r="G55" i="6"/>
  <c r="I54" i="6"/>
  <c r="H54" i="6"/>
  <c r="G54" i="6"/>
  <c r="I53" i="6"/>
  <c r="H53" i="6"/>
  <c r="G53" i="6"/>
  <c r="I52" i="6"/>
  <c r="H52" i="6"/>
  <c r="G52" i="6"/>
  <c r="I51" i="6"/>
  <c r="H51" i="6"/>
  <c r="G51" i="6"/>
  <c r="I50" i="6"/>
  <c r="H50" i="6"/>
  <c r="G50" i="6"/>
  <c r="I49" i="6"/>
  <c r="H49" i="6"/>
  <c r="G49" i="6"/>
  <c r="I48" i="6"/>
  <c r="H48" i="6"/>
  <c r="G48" i="6"/>
  <c r="I47" i="6"/>
  <c r="H47" i="6"/>
  <c r="G47" i="6"/>
  <c r="I46" i="6"/>
  <c r="H46" i="6"/>
  <c r="G46" i="6"/>
  <c r="I45" i="6"/>
  <c r="H45" i="6"/>
  <c r="G45" i="6"/>
  <c r="I44" i="6"/>
  <c r="H44" i="6"/>
  <c r="G44" i="6"/>
  <c r="I43" i="6"/>
  <c r="H43" i="6"/>
  <c r="G43" i="6"/>
  <c r="I42" i="6"/>
  <c r="H42" i="6"/>
  <c r="G42" i="6"/>
  <c r="I41" i="6"/>
  <c r="H41" i="6"/>
  <c r="G41" i="6"/>
  <c r="I40" i="6"/>
  <c r="H40" i="6"/>
  <c r="G40" i="6"/>
  <c r="I39" i="6"/>
  <c r="H39" i="6"/>
  <c r="G39" i="6"/>
  <c r="I38" i="6"/>
  <c r="H38" i="6"/>
  <c r="G38" i="6"/>
  <c r="I37" i="6"/>
  <c r="H37" i="6"/>
  <c r="G37" i="6"/>
  <c r="I36" i="6"/>
  <c r="H36" i="6"/>
  <c r="G36" i="6"/>
  <c r="I35" i="6"/>
  <c r="H35" i="6"/>
  <c r="G35" i="6"/>
  <c r="I34" i="6"/>
  <c r="H34" i="6"/>
  <c r="G34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I6" i="6"/>
  <c r="H6" i="6"/>
  <c r="G6" i="6"/>
  <c r="G146" i="5"/>
  <c r="H146" i="5"/>
  <c r="I146" i="5"/>
  <c r="J146" i="5"/>
  <c r="K146" i="5"/>
  <c r="L146" i="5"/>
  <c r="G147" i="5"/>
  <c r="H147" i="5"/>
  <c r="I147" i="5"/>
  <c r="J147" i="5"/>
  <c r="K147" i="5"/>
  <c r="L147" i="5"/>
  <c r="G166" i="5"/>
  <c r="H166" i="5"/>
  <c r="I166" i="5"/>
  <c r="J166" i="5"/>
  <c r="K166" i="5"/>
  <c r="L166" i="5"/>
  <c r="G167" i="5"/>
  <c r="H167" i="5"/>
  <c r="I167" i="5"/>
  <c r="J167" i="5"/>
  <c r="K167" i="5"/>
  <c r="L167" i="5"/>
  <c r="G168" i="5"/>
  <c r="H168" i="5"/>
  <c r="I168" i="5"/>
  <c r="J168" i="5"/>
  <c r="K168" i="5"/>
  <c r="L168" i="5"/>
  <c r="L165" i="5"/>
  <c r="K165" i="5"/>
  <c r="J165" i="5"/>
  <c r="I165" i="5"/>
  <c r="H165" i="5"/>
  <c r="G165" i="5"/>
  <c r="L164" i="5"/>
  <c r="K164" i="5"/>
  <c r="J164" i="5"/>
  <c r="I164" i="5"/>
  <c r="H164" i="5"/>
  <c r="G164" i="5"/>
  <c r="L163" i="5"/>
  <c r="K163" i="5"/>
  <c r="J163" i="5"/>
  <c r="I163" i="5"/>
  <c r="H163" i="5"/>
  <c r="G163" i="5"/>
  <c r="L162" i="5"/>
  <c r="K162" i="5"/>
  <c r="J162" i="5"/>
  <c r="I162" i="5"/>
  <c r="H162" i="5"/>
  <c r="G162" i="5"/>
  <c r="L161" i="5"/>
  <c r="K161" i="5"/>
  <c r="J161" i="5"/>
  <c r="I161" i="5"/>
  <c r="H161" i="5"/>
  <c r="G161" i="5"/>
  <c r="L160" i="5"/>
  <c r="K160" i="5"/>
  <c r="J160" i="5"/>
  <c r="I160" i="5"/>
  <c r="H160" i="5"/>
  <c r="G160" i="5"/>
  <c r="L159" i="5"/>
  <c r="K159" i="5"/>
  <c r="J159" i="5"/>
  <c r="I159" i="5"/>
  <c r="H159" i="5"/>
  <c r="G159" i="5"/>
  <c r="L158" i="5"/>
  <c r="K158" i="5"/>
  <c r="J158" i="5"/>
  <c r="I158" i="5"/>
  <c r="H158" i="5"/>
  <c r="G158" i="5"/>
  <c r="L157" i="5"/>
  <c r="K157" i="5"/>
  <c r="J157" i="5"/>
  <c r="I157" i="5"/>
  <c r="H157" i="5"/>
  <c r="G157" i="5"/>
  <c r="L156" i="5"/>
  <c r="K156" i="5"/>
  <c r="J156" i="5"/>
  <c r="I156" i="5"/>
  <c r="H156" i="5"/>
  <c r="G156" i="5"/>
  <c r="L155" i="5"/>
  <c r="K155" i="5"/>
  <c r="J155" i="5"/>
  <c r="I155" i="5"/>
  <c r="H155" i="5"/>
  <c r="G155" i="5"/>
  <c r="L154" i="5"/>
  <c r="K154" i="5"/>
  <c r="J154" i="5"/>
  <c r="I154" i="5"/>
  <c r="H154" i="5"/>
  <c r="G154" i="5"/>
  <c r="L153" i="5"/>
  <c r="K153" i="5"/>
  <c r="J153" i="5"/>
  <c r="I153" i="5"/>
  <c r="H153" i="5"/>
  <c r="G153" i="5"/>
  <c r="L145" i="5"/>
  <c r="K145" i="5"/>
  <c r="J145" i="5"/>
  <c r="I145" i="5"/>
  <c r="H145" i="5"/>
  <c r="G145" i="5"/>
  <c r="L144" i="5"/>
  <c r="K144" i="5"/>
  <c r="J144" i="5"/>
  <c r="I144" i="5"/>
  <c r="H144" i="5"/>
  <c r="G144" i="5"/>
  <c r="L143" i="5"/>
  <c r="K143" i="5"/>
  <c r="J143" i="5"/>
  <c r="I143" i="5"/>
  <c r="H143" i="5"/>
  <c r="G143" i="5"/>
  <c r="L142" i="5"/>
  <c r="K142" i="5"/>
  <c r="J142" i="5"/>
  <c r="I142" i="5"/>
  <c r="H142" i="5"/>
  <c r="G142" i="5"/>
  <c r="L141" i="5"/>
  <c r="K141" i="5"/>
  <c r="J141" i="5"/>
  <c r="I141" i="5"/>
  <c r="H141" i="5"/>
  <c r="G141" i="5"/>
  <c r="L140" i="5"/>
  <c r="K140" i="5"/>
  <c r="J140" i="5"/>
  <c r="I140" i="5"/>
  <c r="H140" i="5"/>
  <c r="G140" i="5"/>
  <c r="L139" i="5"/>
  <c r="K139" i="5"/>
  <c r="J139" i="5"/>
  <c r="I139" i="5"/>
  <c r="H139" i="5"/>
  <c r="G139" i="5"/>
  <c r="L138" i="5"/>
  <c r="K138" i="5"/>
  <c r="J138" i="5"/>
  <c r="I138" i="5"/>
  <c r="H138" i="5"/>
  <c r="G138" i="5"/>
  <c r="L137" i="5"/>
  <c r="K137" i="5"/>
  <c r="J137" i="5"/>
  <c r="I137" i="5"/>
  <c r="H137" i="5"/>
  <c r="G137" i="5"/>
  <c r="L136" i="5"/>
  <c r="K136" i="5"/>
  <c r="J136" i="5"/>
  <c r="I136" i="5"/>
  <c r="H136" i="5"/>
  <c r="G136" i="5"/>
  <c r="L135" i="5"/>
  <c r="K135" i="5"/>
  <c r="J135" i="5"/>
  <c r="I135" i="5"/>
  <c r="H135" i="5"/>
  <c r="G135" i="5"/>
  <c r="L134" i="5"/>
  <c r="K134" i="5"/>
  <c r="J134" i="5"/>
  <c r="I134" i="5"/>
  <c r="H134" i="5"/>
  <c r="G134" i="5"/>
  <c r="L133" i="5"/>
  <c r="K133" i="5"/>
  <c r="J133" i="5"/>
  <c r="I133" i="5"/>
  <c r="H133" i="5"/>
  <c r="G133" i="5"/>
  <c r="G81" i="5"/>
  <c r="H81" i="5"/>
  <c r="I81" i="5"/>
  <c r="J81" i="5"/>
  <c r="K81" i="5"/>
  <c r="L81" i="5"/>
  <c r="G104" i="5"/>
  <c r="H104" i="5"/>
  <c r="I104" i="5"/>
  <c r="J104" i="5"/>
  <c r="K104" i="5"/>
  <c r="L104" i="5"/>
  <c r="G127" i="5"/>
  <c r="H127" i="5"/>
  <c r="I127" i="5"/>
  <c r="J127" i="5"/>
  <c r="K127" i="5"/>
  <c r="L127" i="5"/>
  <c r="L126" i="5"/>
  <c r="K126" i="5"/>
  <c r="J126" i="5"/>
  <c r="I126" i="5"/>
  <c r="H126" i="5"/>
  <c r="G126" i="5"/>
  <c r="L125" i="5"/>
  <c r="K125" i="5"/>
  <c r="J125" i="5"/>
  <c r="I125" i="5"/>
  <c r="H125" i="5"/>
  <c r="G125" i="5"/>
  <c r="L124" i="5"/>
  <c r="K124" i="5"/>
  <c r="J124" i="5"/>
  <c r="I124" i="5"/>
  <c r="H124" i="5"/>
  <c r="G124" i="5"/>
  <c r="L123" i="5"/>
  <c r="K123" i="5"/>
  <c r="J123" i="5"/>
  <c r="I123" i="5"/>
  <c r="H123" i="5"/>
  <c r="G123" i="5"/>
  <c r="L122" i="5"/>
  <c r="K122" i="5"/>
  <c r="J122" i="5"/>
  <c r="I122" i="5"/>
  <c r="H122" i="5"/>
  <c r="G122" i="5"/>
  <c r="L121" i="5"/>
  <c r="K121" i="5"/>
  <c r="J121" i="5"/>
  <c r="I121" i="5"/>
  <c r="H121" i="5"/>
  <c r="G121" i="5"/>
  <c r="L120" i="5"/>
  <c r="K120" i="5"/>
  <c r="J120" i="5"/>
  <c r="I120" i="5"/>
  <c r="H120" i="5"/>
  <c r="G120" i="5"/>
  <c r="L119" i="5"/>
  <c r="K119" i="5"/>
  <c r="J119" i="5"/>
  <c r="I119" i="5"/>
  <c r="H119" i="5"/>
  <c r="G119" i="5"/>
  <c r="L118" i="5"/>
  <c r="K118" i="5"/>
  <c r="J118" i="5"/>
  <c r="I118" i="5"/>
  <c r="H118" i="5"/>
  <c r="G118" i="5"/>
  <c r="L117" i="5"/>
  <c r="K117" i="5"/>
  <c r="J117" i="5"/>
  <c r="I117" i="5"/>
  <c r="H117" i="5"/>
  <c r="G117" i="5"/>
  <c r="L116" i="5"/>
  <c r="K116" i="5"/>
  <c r="J116" i="5"/>
  <c r="I116" i="5"/>
  <c r="H116" i="5"/>
  <c r="G116" i="5"/>
  <c r="L115" i="5"/>
  <c r="K115" i="5"/>
  <c r="J115" i="5"/>
  <c r="I115" i="5"/>
  <c r="H115" i="5"/>
  <c r="G115" i="5"/>
  <c r="L114" i="5"/>
  <c r="K114" i="5"/>
  <c r="J114" i="5"/>
  <c r="I114" i="5"/>
  <c r="H114" i="5"/>
  <c r="G114" i="5"/>
  <c r="L113" i="5"/>
  <c r="K113" i="5"/>
  <c r="J113" i="5"/>
  <c r="I113" i="5"/>
  <c r="H113" i="5"/>
  <c r="G113" i="5"/>
  <c r="L112" i="5"/>
  <c r="K112" i="5"/>
  <c r="J112" i="5"/>
  <c r="I112" i="5"/>
  <c r="H112" i="5"/>
  <c r="G112" i="5"/>
  <c r="L111" i="5"/>
  <c r="K111" i="5"/>
  <c r="J111" i="5"/>
  <c r="I111" i="5"/>
  <c r="H111" i="5"/>
  <c r="G111" i="5"/>
  <c r="L110" i="5"/>
  <c r="K110" i="5"/>
  <c r="J110" i="5"/>
  <c r="I110" i="5"/>
  <c r="H110" i="5"/>
  <c r="G110" i="5"/>
  <c r="L109" i="5"/>
  <c r="K109" i="5"/>
  <c r="J109" i="5"/>
  <c r="I109" i="5"/>
  <c r="H109" i="5"/>
  <c r="G109" i="5"/>
  <c r="L103" i="5"/>
  <c r="K103" i="5"/>
  <c r="J103" i="5"/>
  <c r="I103" i="5"/>
  <c r="H103" i="5"/>
  <c r="G103" i="5"/>
  <c r="L102" i="5"/>
  <c r="K102" i="5"/>
  <c r="J102" i="5"/>
  <c r="I102" i="5"/>
  <c r="H102" i="5"/>
  <c r="G102" i="5"/>
  <c r="L101" i="5"/>
  <c r="K101" i="5"/>
  <c r="J101" i="5"/>
  <c r="I101" i="5"/>
  <c r="H101" i="5"/>
  <c r="G101" i="5"/>
  <c r="L100" i="5"/>
  <c r="K100" i="5"/>
  <c r="J100" i="5"/>
  <c r="I100" i="5"/>
  <c r="H100" i="5"/>
  <c r="G100" i="5"/>
  <c r="L99" i="5"/>
  <c r="K99" i="5"/>
  <c r="J99" i="5"/>
  <c r="I99" i="5"/>
  <c r="H99" i="5"/>
  <c r="G99" i="5"/>
  <c r="L98" i="5"/>
  <c r="K98" i="5"/>
  <c r="J98" i="5"/>
  <c r="I98" i="5"/>
  <c r="H98" i="5"/>
  <c r="G98" i="5"/>
  <c r="L97" i="5"/>
  <c r="K97" i="5"/>
  <c r="J97" i="5"/>
  <c r="I97" i="5"/>
  <c r="H97" i="5"/>
  <c r="G97" i="5"/>
  <c r="L96" i="5"/>
  <c r="K96" i="5"/>
  <c r="J96" i="5"/>
  <c r="I96" i="5"/>
  <c r="H96" i="5"/>
  <c r="G96" i="5"/>
  <c r="L95" i="5"/>
  <c r="K95" i="5"/>
  <c r="J95" i="5"/>
  <c r="I95" i="5"/>
  <c r="H95" i="5"/>
  <c r="G95" i="5"/>
  <c r="L94" i="5"/>
  <c r="K94" i="5"/>
  <c r="J94" i="5"/>
  <c r="I94" i="5"/>
  <c r="H94" i="5"/>
  <c r="G94" i="5"/>
  <c r="L93" i="5"/>
  <c r="K93" i="5"/>
  <c r="J93" i="5"/>
  <c r="I93" i="5"/>
  <c r="H93" i="5"/>
  <c r="G93" i="5"/>
  <c r="L92" i="5"/>
  <c r="K92" i="5"/>
  <c r="J92" i="5"/>
  <c r="I92" i="5"/>
  <c r="H92" i="5"/>
  <c r="G92" i="5"/>
  <c r="L91" i="5"/>
  <c r="K91" i="5"/>
  <c r="J91" i="5"/>
  <c r="I91" i="5"/>
  <c r="H91" i="5"/>
  <c r="G91" i="5"/>
  <c r="L90" i="5"/>
  <c r="K90" i="5"/>
  <c r="J90" i="5"/>
  <c r="I90" i="5"/>
  <c r="H90" i="5"/>
  <c r="G90" i="5"/>
  <c r="L89" i="5"/>
  <c r="K89" i="5"/>
  <c r="J89" i="5"/>
  <c r="I89" i="5"/>
  <c r="H89" i="5"/>
  <c r="G89" i="5"/>
  <c r="L88" i="5"/>
  <c r="K88" i="5"/>
  <c r="J88" i="5"/>
  <c r="I88" i="5"/>
  <c r="H88" i="5"/>
  <c r="G88" i="5"/>
  <c r="L87" i="5"/>
  <c r="K87" i="5"/>
  <c r="J87" i="5"/>
  <c r="I87" i="5"/>
  <c r="H87" i="5"/>
  <c r="G87" i="5"/>
  <c r="L86" i="5"/>
  <c r="K86" i="5"/>
  <c r="J86" i="5"/>
  <c r="I86" i="5"/>
  <c r="H86" i="5"/>
  <c r="G86" i="5"/>
  <c r="L80" i="5"/>
  <c r="K80" i="5"/>
  <c r="J80" i="5"/>
  <c r="I80" i="5"/>
  <c r="H80" i="5"/>
  <c r="G80" i="5"/>
  <c r="L79" i="5"/>
  <c r="K79" i="5"/>
  <c r="J79" i="5"/>
  <c r="I79" i="5"/>
  <c r="H79" i="5"/>
  <c r="G79" i="5"/>
  <c r="L78" i="5"/>
  <c r="K78" i="5"/>
  <c r="J78" i="5"/>
  <c r="I78" i="5"/>
  <c r="H78" i="5"/>
  <c r="G78" i="5"/>
  <c r="L77" i="5"/>
  <c r="K77" i="5"/>
  <c r="J77" i="5"/>
  <c r="I77" i="5"/>
  <c r="H77" i="5"/>
  <c r="G77" i="5"/>
  <c r="L76" i="5"/>
  <c r="K76" i="5"/>
  <c r="J76" i="5"/>
  <c r="I76" i="5"/>
  <c r="H76" i="5"/>
  <c r="G76" i="5"/>
  <c r="L75" i="5"/>
  <c r="K75" i="5"/>
  <c r="J75" i="5"/>
  <c r="I75" i="5"/>
  <c r="H75" i="5"/>
  <c r="G75" i="5"/>
  <c r="L74" i="5"/>
  <c r="K74" i="5"/>
  <c r="J74" i="5"/>
  <c r="I74" i="5"/>
  <c r="H74" i="5"/>
  <c r="G74" i="5"/>
  <c r="L73" i="5"/>
  <c r="K73" i="5"/>
  <c r="J73" i="5"/>
  <c r="I73" i="5"/>
  <c r="H73" i="5"/>
  <c r="G73" i="5"/>
  <c r="L72" i="5"/>
  <c r="K72" i="5"/>
  <c r="J72" i="5"/>
  <c r="I72" i="5"/>
  <c r="H72" i="5"/>
  <c r="G72" i="5"/>
  <c r="L71" i="5"/>
  <c r="K71" i="5"/>
  <c r="J71" i="5"/>
  <c r="I71" i="5"/>
  <c r="H71" i="5"/>
  <c r="G71" i="5"/>
  <c r="L70" i="5"/>
  <c r="K70" i="5"/>
  <c r="J70" i="5"/>
  <c r="I70" i="5"/>
  <c r="H70" i="5"/>
  <c r="G70" i="5"/>
  <c r="L69" i="5"/>
  <c r="K69" i="5"/>
  <c r="J69" i="5"/>
  <c r="I69" i="5"/>
  <c r="H69" i="5"/>
  <c r="G69" i="5"/>
  <c r="L68" i="5"/>
  <c r="K68" i="5"/>
  <c r="J68" i="5"/>
  <c r="I68" i="5"/>
  <c r="H68" i="5"/>
  <c r="G68" i="5"/>
  <c r="L67" i="5"/>
  <c r="K67" i="5"/>
  <c r="J67" i="5"/>
  <c r="I67" i="5"/>
  <c r="H67" i="5"/>
  <c r="G67" i="5"/>
  <c r="L66" i="5"/>
  <c r="K66" i="5"/>
  <c r="J66" i="5"/>
  <c r="I66" i="5"/>
  <c r="H66" i="5"/>
  <c r="G66" i="5"/>
  <c r="L65" i="5"/>
  <c r="K65" i="5"/>
  <c r="J65" i="5"/>
  <c r="I65" i="5"/>
  <c r="H65" i="5"/>
  <c r="G65" i="5"/>
  <c r="L64" i="5"/>
  <c r="K64" i="5"/>
  <c r="J64" i="5"/>
  <c r="I64" i="5"/>
  <c r="H64" i="5"/>
  <c r="G64" i="5"/>
  <c r="L63" i="5"/>
  <c r="K63" i="5"/>
  <c r="J63" i="5"/>
  <c r="I63" i="5"/>
  <c r="H63" i="5"/>
  <c r="G63" i="5"/>
  <c r="L56" i="5"/>
  <c r="K56" i="5"/>
  <c r="J56" i="5"/>
  <c r="I56" i="5"/>
  <c r="H56" i="5"/>
  <c r="G56" i="5"/>
  <c r="L55" i="5"/>
  <c r="K55" i="5"/>
  <c r="J55" i="5"/>
  <c r="I55" i="5"/>
  <c r="H55" i="5"/>
  <c r="G55" i="5"/>
  <c r="L54" i="5"/>
  <c r="K54" i="5"/>
  <c r="J54" i="5"/>
  <c r="I54" i="5"/>
  <c r="H54" i="5"/>
  <c r="G54" i="5"/>
  <c r="L53" i="5"/>
  <c r="K53" i="5"/>
  <c r="J53" i="5"/>
  <c r="I53" i="5"/>
  <c r="H53" i="5"/>
  <c r="G53" i="5"/>
  <c r="L52" i="5"/>
  <c r="K52" i="5"/>
  <c r="J52" i="5"/>
  <c r="I52" i="5"/>
  <c r="H52" i="5"/>
  <c r="G52" i="5"/>
  <c r="L51" i="5"/>
  <c r="K51" i="5"/>
  <c r="J51" i="5"/>
  <c r="I51" i="5"/>
  <c r="H51" i="5"/>
  <c r="G51" i="5"/>
  <c r="L50" i="5"/>
  <c r="K50" i="5"/>
  <c r="J50" i="5"/>
  <c r="I50" i="5"/>
  <c r="H50" i="5"/>
  <c r="G50" i="5"/>
  <c r="L49" i="5"/>
  <c r="K49" i="5"/>
  <c r="J49" i="5"/>
  <c r="I49" i="5"/>
  <c r="H49" i="5"/>
  <c r="G49" i="5"/>
  <c r="L48" i="5"/>
  <c r="K48" i="5"/>
  <c r="J48" i="5"/>
  <c r="I48" i="5"/>
  <c r="H48" i="5"/>
  <c r="G48" i="5"/>
  <c r="L47" i="5"/>
  <c r="K47" i="5"/>
  <c r="J47" i="5"/>
  <c r="I47" i="5"/>
  <c r="H47" i="5"/>
  <c r="G47" i="5"/>
  <c r="L46" i="5"/>
  <c r="K46" i="5"/>
  <c r="J46" i="5"/>
  <c r="I46" i="5"/>
  <c r="H46" i="5"/>
  <c r="G46" i="5"/>
  <c r="L45" i="5"/>
  <c r="K45" i="5"/>
  <c r="J45" i="5"/>
  <c r="I45" i="5"/>
  <c r="H45" i="5"/>
  <c r="G45" i="5"/>
  <c r="L44" i="5"/>
  <c r="K44" i="5"/>
  <c r="J44" i="5"/>
  <c r="I44" i="5"/>
  <c r="H44" i="5"/>
  <c r="G44" i="5"/>
  <c r="L43" i="5"/>
  <c r="K43" i="5"/>
  <c r="J43" i="5"/>
  <c r="I43" i="5"/>
  <c r="H43" i="5"/>
  <c r="G43" i="5"/>
  <c r="L42" i="5"/>
  <c r="K42" i="5"/>
  <c r="J42" i="5"/>
  <c r="I42" i="5"/>
  <c r="H42" i="5"/>
  <c r="G42" i="5"/>
  <c r="L41" i="5"/>
  <c r="K41" i="5"/>
  <c r="J41" i="5"/>
  <c r="I41" i="5"/>
  <c r="H41" i="5"/>
  <c r="G41" i="5"/>
  <c r="L40" i="5"/>
  <c r="K40" i="5"/>
  <c r="J40" i="5"/>
  <c r="I40" i="5"/>
  <c r="H40" i="5"/>
  <c r="G40" i="5"/>
  <c r="L39" i="5"/>
  <c r="K39" i="5"/>
  <c r="J39" i="5"/>
  <c r="I39" i="5"/>
  <c r="H39" i="5"/>
  <c r="G39" i="5"/>
  <c r="L38" i="5"/>
  <c r="K38" i="5"/>
  <c r="J38" i="5"/>
  <c r="I38" i="5"/>
  <c r="H38" i="5"/>
  <c r="G38" i="5"/>
  <c r="L37" i="5"/>
  <c r="K37" i="5"/>
  <c r="J37" i="5"/>
  <c r="I37" i="5"/>
  <c r="H37" i="5"/>
  <c r="G37" i="5"/>
  <c r="L36" i="5"/>
  <c r="K36" i="5"/>
  <c r="J36" i="5"/>
  <c r="I36" i="5"/>
  <c r="H36" i="5"/>
  <c r="G36" i="5"/>
  <c r="L35" i="5"/>
  <c r="K35" i="5"/>
  <c r="J35" i="5"/>
  <c r="I35" i="5"/>
  <c r="H35" i="5"/>
  <c r="G35" i="5"/>
  <c r="L34" i="5"/>
  <c r="K34" i="5"/>
  <c r="J34" i="5"/>
  <c r="I34" i="5"/>
  <c r="H34" i="5"/>
  <c r="G34" i="5"/>
  <c r="L33" i="5"/>
  <c r="K33" i="5"/>
  <c r="J33" i="5"/>
  <c r="I33" i="5"/>
  <c r="H33" i="5"/>
  <c r="G33" i="5"/>
  <c r="L28" i="5"/>
  <c r="K28" i="5"/>
  <c r="J28" i="5"/>
  <c r="I28" i="5"/>
  <c r="H28" i="5"/>
  <c r="G28" i="5"/>
  <c r="L27" i="5"/>
  <c r="K27" i="5"/>
  <c r="J27" i="5"/>
  <c r="I27" i="5"/>
  <c r="H27" i="5"/>
  <c r="G27" i="5"/>
  <c r="L26" i="5"/>
  <c r="K26" i="5"/>
  <c r="J26" i="5"/>
  <c r="I26" i="5"/>
  <c r="H26" i="5"/>
  <c r="G26" i="5"/>
  <c r="L25" i="5"/>
  <c r="K25" i="5"/>
  <c r="J25" i="5"/>
  <c r="I25" i="5"/>
  <c r="H25" i="5"/>
  <c r="G25" i="5"/>
  <c r="L24" i="5"/>
  <c r="K24" i="5"/>
  <c r="J24" i="5"/>
  <c r="I24" i="5"/>
  <c r="H24" i="5"/>
  <c r="G24" i="5"/>
  <c r="L23" i="5"/>
  <c r="K23" i="5"/>
  <c r="J23" i="5"/>
  <c r="I23" i="5"/>
  <c r="H23" i="5"/>
  <c r="G23" i="5"/>
  <c r="L22" i="5"/>
  <c r="K22" i="5"/>
  <c r="J22" i="5"/>
  <c r="I22" i="5"/>
  <c r="H22" i="5"/>
  <c r="G22" i="5"/>
  <c r="L21" i="5"/>
  <c r="K21" i="5"/>
  <c r="J21" i="5"/>
  <c r="I21" i="5"/>
  <c r="H21" i="5"/>
  <c r="G21" i="5"/>
  <c r="L20" i="5"/>
  <c r="K20" i="5"/>
  <c r="J20" i="5"/>
  <c r="I20" i="5"/>
  <c r="H20" i="5"/>
  <c r="G20" i="5"/>
  <c r="L19" i="5"/>
  <c r="K19" i="5"/>
  <c r="J19" i="5"/>
  <c r="I19" i="5"/>
  <c r="H19" i="5"/>
  <c r="G19" i="5"/>
  <c r="L18" i="5"/>
  <c r="K18" i="5"/>
  <c r="J18" i="5"/>
  <c r="I18" i="5"/>
  <c r="H18" i="5"/>
  <c r="G18" i="5"/>
  <c r="L17" i="5"/>
  <c r="K17" i="5"/>
  <c r="J17" i="5"/>
  <c r="I17" i="5"/>
  <c r="H17" i="5"/>
  <c r="G17" i="5"/>
  <c r="L16" i="5"/>
  <c r="K16" i="5"/>
  <c r="J16" i="5"/>
  <c r="I16" i="5"/>
  <c r="H16" i="5"/>
  <c r="G16" i="5"/>
  <c r="L15" i="5"/>
  <c r="K15" i="5"/>
  <c r="J15" i="5"/>
  <c r="I15" i="5"/>
  <c r="H15" i="5"/>
  <c r="G15" i="5"/>
  <c r="L14" i="5"/>
  <c r="K14" i="5"/>
  <c r="J14" i="5"/>
  <c r="I14" i="5"/>
  <c r="H14" i="5"/>
  <c r="G14" i="5"/>
  <c r="L13" i="5"/>
  <c r="K13" i="5"/>
  <c r="J13" i="5"/>
  <c r="I13" i="5"/>
  <c r="H13" i="5"/>
  <c r="G13" i="5"/>
  <c r="L12" i="5"/>
  <c r="K12" i="5"/>
  <c r="J12" i="5"/>
  <c r="I12" i="5"/>
  <c r="H12" i="5"/>
  <c r="G12" i="5"/>
  <c r="L11" i="5"/>
  <c r="K11" i="5"/>
  <c r="J11" i="5"/>
  <c r="I11" i="5"/>
  <c r="H11" i="5"/>
  <c r="G11" i="5"/>
  <c r="L10" i="5"/>
  <c r="K10" i="5"/>
  <c r="J10" i="5"/>
  <c r="I10" i="5"/>
  <c r="H10" i="5"/>
  <c r="G10" i="5"/>
  <c r="L9" i="5"/>
  <c r="K9" i="5"/>
  <c r="J9" i="5"/>
  <c r="I9" i="5"/>
  <c r="H9" i="5"/>
  <c r="G9" i="5"/>
  <c r="L8" i="5"/>
  <c r="K8" i="5"/>
  <c r="J8" i="5"/>
  <c r="I8" i="5"/>
  <c r="H8" i="5"/>
  <c r="G8" i="5"/>
  <c r="L7" i="5"/>
  <c r="K7" i="5"/>
  <c r="J7" i="5"/>
  <c r="I7" i="5"/>
  <c r="H7" i="5"/>
  <c r="G7" i="5"/>
  <c r="L6" i="5"/>
  <c r="K6" i="5"/>
  <c r="J6" i="5"/>
  <c r="I6" i="5"/>
  <c r="H6" i="5"/>
  <c r="G6" i="5"/>
  <c r="L5" i="5"/>
  <c r="K5" i="5"/>
  <c r="J5" i="5"/>
  <c r="I5" i="5"/>
  <c r="H5" i="5"/>
  <c r="G5" i="5"/>
</calcChain>
</file>

<file path=xl/sharedStrings.xml><?xml version="1.0" encoding="utf-8"?>
<sst xmlns="http://schemas.openxmlformats.org/spreadsheetml/2006/main" count="729" uniqueCount="88">
  <si>
    <t>Eesti</t>
  </si>
  <si>
    <t>Välisriigid</t>
  </si>
  <si>
    <t>Austria</t>
  </si>
  <si>
    <t>Belgia</t>
  </si>
  <si>
    <t>Hispaania</t>
  </si>
  <si>
    <t>Holland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</si>
  <si>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</si>
  <si>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</si>
  <si>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</si>
  <si>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</si>
  <si>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</si>
  <si>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</si>
  <si>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</si>
  <si>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</si>
  <si>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Šveits</t>
  </si>
  <si>
    <t>Soome</t>
  </si>
  <si>
    <t>Suurbritannia</t>
  </si>
  <si>
    <t>Taani</t>
  </si>
  <si>
    <t>Ukraina</t>
  </si>
  <si>
    <t>Venemaa</t>
  </si>
  <si>
    <t>Hiina</t>
  </si>
  <si>
    <t>Jaapan</t>
  </si>
  <si>
    <t>jaanuar</t>
  </si>
  <si>
    <t>veebruar</t>
  </si>
  <si>
    <t>USA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</si>
  <si>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</si>
  <si>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</si>
  <si>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</si>
  <si>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Kokku</t>
  </si>
  <si>
    <t>jaan.-veebr./ Jan-Feb</t>
  </si>
  <si>
    <t>muutus /change</t>
  </si>
  <si>
    <t>2024/2019</t>
  </si>
  <si>
    <t>2024/2020</t>
  </si>
  <si>
    <t>2024/2023</t>
  </si>
  <si>
    <t>Tallinn</t>
  </si>
  <si>
    <t>.</t>
  </si>
  <si>
    <t>Pärnu linn asustusüksusena</t>
  </si>
  <si>
    <t>Tartu linn asustusüksusena</t>
  </si>
  <si>
    <t>Harju mk, v.a Tallinn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</si>
  <si>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</si>
  <si>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</si>
  <si>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</si>
  <si>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</si>
  <si>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</si>
  <si>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</si>
  <si>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</si>
  <si>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</si>
  <si>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</si>
  <si>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</si>
  <si>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</si>
  <si>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</si>
  <si>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</si>
  <si>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</si>
  <si>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ÖÖBIMISED MAAKONNITI/ OVERNIGHTS BY COUNTY</t>
  </si>
  <si>
    <t>Elukohariigid kokku / all countries of residence</t>
  </si>
  <si>
    <t>siseturistide ööbimised/ domestic overnights</t>
  </si>
  <si>
    <t>välisturistide ööbimised / foreign overnights</t>
  </si>
  <si>
    <t>..Pärnu</t>
  </si>
  <si>
    <t>..Tartu</t>
  </si>
  <si>
    <t>Läti /Latvia</t>
  </si>
  <si>
    <t>Soome /Finland</t>
  </si>
  <si>
    <t>JAANUAR /JANUARY</t>
  </si>
  <si>
    <t>VEEBRUAR /FEBRUARY</t>
  </si>
  <si>
    <t>Välisriigid v.a. Venemaa</t>
  </si>
  <si>
    <t>Estonia</t>
  </si>
  <si>
    <t>Foreign countries</t>
  </si>
  <si>
    <t>Finland</t>
  </si>
  <si>
    <t>Latvia</t>
  </si>
  <si>
    <t>Great Britain</t>
  </si>
  <si>
    <t>Lithuania</t>
  </si>
  <si>
    <t>Germany</t>
  </si>
  <si>
    <t>Ukraine</t>
  </si>
  <si>
    <t>Sweden</t>
  </si>
  <si>
    <t>Poland</t>
  </si>
  <si>
    <t>Italy</t>
  </si>
  <si>
    <t>Russia</t>
  </si>
  <si>
    <t>France</t>
  </si>
  <si>
    <t>Spain</t>
  </si>
  <si>
    <t>Norway</t>
  </si>
  <si>
    <t>Denmark</t>
  </si>
  <si>
    <t>Switzerland</t>
  </si>
  <si>
    <t>Belgium</t>
  </si>
  <si>
    <t>China</t>
  </si>
  <si>
    <t>Japan</t>
  </si>
  <si>
    <t>Total</t>
  </si>
  <si>
    <t>Harjumaa</t>
  </si>
  <si>
    <t>Netherlands</t>
  </si>
  <si>
    <t>Foreign countries, excl.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</si>
</sst>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F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b/>
      <u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33CC"/>
      <name val="Calibri"/>
      <family val="2"/>
    </font>
    <font>
      <b/>
      <u/>
      <sz val="11"/>
      <color theme="1"/>
      <name val="Calibri"/>
      <family val="2"/>
      <charset val="186"/>
      <scheme val="minor"/>
    </font>
    <font>
      <b/>
      <u/>
      <sz val="11"/>
      <color rgb="FF000000"/>
      <name val="Calibri"/>
      <family val="2"/>
      <charset val="186"/>
    </font>
    <font>
      <b/>
      <sz val="14"/>
      <color rgb="FF0000FF"/>
      <name val="Verdana"/>
      <family val="2"/>
      <charset val="186"/>
    </font>
    <font>
      <b/>
      <sz val="14"/>
      <color rgb="FF0000FF"/>
      <name val="Calibri"/>
      <family val="2"/>
      <charset val="186"/>
      <scheme val="minor"/>
    </font>
    <font>
      <i/>
      <sz val="11"/>
      <color theme="2" tint="-0.499984740745262"/>
      <name val="Calibri"/>
      <family val="2"/>
      <charset val="186"/>
      <scheme val="minor"/>
    </font>
    <font>
      <sz val="14"/>
      <color rgb="FF0000FF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i/>
      <sz val="11"/>
      <color theme="0" tint="-0.499984740745262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Border="0"/>
  </cellStyleXfs>
  <cellXfs count="100">
    <xf numFmtId="0" fontId="0" fillId="0" borderId="0" xfId="0"/>
    <xf numFmtId="0" fontId="2" fillId="0" borderId="0" xfId="0" applyFont="1"/>
    <xf numFmtId="3" fontId="4" fillId="0" borderId="0" xfId="2" applyNumberFormat="1" applyFont="1"/>
    <xf numFmtId="3" fontId="3" fillId="0" borderId="0" xfId="2" applyNumberFormat="1"/>
    <xf numFmtId="3" fontId="0" fillId="0" borderId="0" xfId="0" applyNumberFormat="1"/>
    <xf numFmtId="3" fontId="5" fillId="0" borderId="0" xfId="0" applyNumberFormat="1" applyFont="1"/>
    <xf numFmtId="3" fontId="5" fillId="0" borderId="0" xfId="0" applyNumberFormat="1" applyFont="1" applyAlignment="1" applyProtection="1">
      <alignment horizontal="left"/>
      <protection locked="0"/>
    </xf>
    <xf numFmtId="0" fontId="4" fillId="0" borderId="1" xfId="2" applyFont="1" applyBorder="1"/>
    <xf numFmtId="0" fontId="6" fillId="0" borderId="1" xfId="2" applyFont="1" applyBorder="1"/>
    <xf numFmtId="0" fontId="2" fillId="0" borderId="1" xfId="0" applyFont="1" applyBorder="1"/>
    <xf numFmtId="3" fontId="4" fillId="0" borderId="1" xfId="2" applyNumberFormat="1" applyFont="1" applyBorder="1"/>
    <xf numFmtId="3" fontId="3" fillId="0" borderId="1" xfId="2" applyNumberFormat="1" applyBorder="1"/>
    <xf numFmtId="3" fontId="0" fillId="0" borderId="1" xfId="0" applyNumberFormat="1" applyBorder="1"/>
    <xf numFmtId="0" fontId="2" fillId="2" borderId="1" xfId="0" applyFont="1" applyFill="1" applyBorder="1"/>
    <xf numFmtId="3" fontId="3" fillId="2" borderId="1" xfId="2" applyNumberFormat="1" applyFill="1" applyBorder="1"/>
    <xf numFmtId="0" fontId="2" fillId="3" borderId="1" xfId="0" applyFont="1" applyFill="1" applyBorder="1"/>
    <xf numFmtId="3" fontId="3" fillId="3" borderId="1" xfId="2" applyNumberFormat="1" applyFill="1" applyBorder="1"/>
    <xf numFmtId="0" fontId="2" fillId="4" borderId="1" xfId="0" applyFont="1" applyFill="1" applyBorder="1"/>
    <xf numFmtId="3" fontId="3" fillId="4" borderId="1" xfId="2" applyNumberFormat="1" applyFill="1" applyBorder="1"/>
    <xf numFmtId="0" fontId="2" fillId="5" borderId="1" xfId="0" applyFont="1" applyFill="1" applyBorder="1"/>
    <xf numFmtId="3" fontId="3" fillId="5" borderId="1" xfId="2" applyNumberFormat="1" applyFill="1" applyBorder="1"/>
    <xf numFmtId="0" fontId="2" fillId="6" borderId="1" xfId="0" applyFont="1" applyFill="1" applyBorder="1"/>
    <xf numFmtId="3" fontId="3" fillId="6" borderId="1" xfId="2" applyNumberFormat="1" applyFill="1" applyBorder="1"/>
    <xf numFmtId="3" fontId="6" fillId="0" borderId="1" xfId="2" applyNumberFormat="1" applyFont="1" applyBorder="1"/>
    <xf numFmtId="3" fontId="6" fillId="6" borderId="1" xfId="2" applyNumberFormat="1" applyFont="1" applyFill="1" applyBorder="1"/>
    <xf numFmtId="3" fontId="6" fillId="2" borderId="1" xfId="2" applyNumberFormat="1" applyFont="1" applyFill="1" applyBorder="1"/>
    <xf numFmtId="3" fontId="6" fillId="3" borderId="1" xfId="2" applyNumberFormat="1" applyFont="1" applyFill="1" applyBorder="1"/>
    <xf numFmtId="3" fontId="6" fillId="4" borderId="1" xfId="2" applyNumberFormat="1" applyFont="1" applyFill="1" applyBorder="1"/>
    <xf numFmtId="3" fontId="6" fillId="5" borderId="1" xfId="2" applyNumberFormat="1" applyFont="1" applyFill="1" applyBorder="1"/>
    <xf numFmtId="3" fontId="2" fillId="0" borderId="1" xfId="0" applyNumberFormat="1" applyFont="1" applyBorder="1"/>
    <xf numFmtId="3" fontId="2" fillId="0" borderId="0" xfId="0" applyNumberFormat="1" applyFont="1"/>
    <xf numFmtId="9" fontId="0" fillId="0" borderId="1" xfId="1" applyFont="1" applyBorder="1"/>
    <xf numFmtId="9" fontId="2" fillId="0" borderId="1" xfId="1" applyFont="1" applyBorder="1"/>
    <xf numFmtId="164" fontId="0" fillId="0" borderId="1" xfId="1" applyNumberFormat="1" applyFont="1" applyBorder="1"/>
    <xf numFmtId="0" fontId="8" fillId="0" borderId="1" xfId="2" applyFont="1" applyBorder="1"/>
    <xf numFmtId="3" fontId="3" fillId="0" borderId="0" xfId="2" applyNumberFormat="1" applyAlignment="1">
      <alignment horizontal="right"/>
    </xf>
    <xf numFmtId="3" fontId="4" fillId="0" borderId="0" xfId="2" applyNumberFormat="1" applyFont="1" applyBorder="1"/>
    <xf numFmtId="3" fontId="3" fillId="0" borderId="0" xfId="2" applyNumberFormat="1" applyBorder="1"/>
    <xf numFmtId="0" fontId="4" fillId="0" borderId="0" xfId="0" applyFont="1"/>
    <xf numFmtId="0" fontId="3" fillId="0" borderId="0" xfId="2"/>
    <xf numFmtId="0" fontId="4" fillId="0" borderId="0" xfId="2" applyFont="1"/>
    <xf numFmtId="1" fontId="3" fillId="0" borderId="0" xfId="2" applyNumberFormat="1"/>
    <xf numFmtId="0" fontId="3" fillId="0" borderId="0" xfId="2" applyAlignment="1">
      <alignment horizontal="right"/>
    </xf>
    <xf numFmtId="1" fontId="0" fillId="0" borderId="0" xfId="0" applyNumberFormat="1"/>
    <xf numFmtId="0" fontId="0" fillId="0" borderId="0" xfId="0" applyAlignment="1">
      <alignment horizontal="right"/>
    </xf>
    <xf numFmtId="0" fontId="9" fillId="0" borderId="0" xfId="0" applyFont="1"/>
    <xf numFmtId="3" fontId="3" fillId="0" borderId="0" xfId="2" applyNumberFormat="1" applyBorder="1" applyAlignment="1">
      <alignment horizontal="right"/>
    </xf>
    <xf numFmtId="3" fontId="4" fillId="0" borderId="1" xfId="0" applyNumberFormat="1" applyFont="1" applyBorder="1"/>
    <xf numFmtId="9" fontId="1" fillId="0" borderId="1" xfId="1" applyFont="1" applyBorder="1"/>
    <xf numFmtId="0" fontId="10" fillId="0" borderId="1" xfId="0" applyFont="1" applyBorder="1"/>
    <xf numFmtId="3" fontId="6" fillId="0" borderId="0" xfId="2" applyNumberFormat="1" applyFont="1" applyBorder="1"/>
    <xf numFmtId="1" fontId="2" fillId="0" borderId="0" xfId="0" applyNumberFormat="1" applyFont="1"/>
    <xf numFmtId="3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3" fontId="3" fillId="6" borderId="1" xfId="2" applyNumberFormat="1" applyFill="1" applyBorder="1" applyAlignment="1">
      <alignment horizontal="right"/>
    </xf>
    <xf numFmtId="3" fontId="3" fillId="2" borderId="1" xfId="2" applyNumberFormat="1" applyFill="1" applyBorder="1" applyAlignment="1">
      <alignment horizontal="right"/>
    </xf>
    <xf numFmtId="3" fontId="0" fillId="2" borderId="1" xfId="0" applyNumberFormat="1" applyFill="1" applyBorder="1"/>
    <xf numFmtId="3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3" fontId="3" fillId="3" borderId="1" xfId="2" applyNumberFormat="1" applyFill="1" applyBorder="1" applyAlignment="1">
      <alignment horizontal="right"/>
    </xf>
    <xf numFmtId="3" fontId="3" fillId="4" borderId="1" xfId="2" applyNumberFormat="1" applyFill="1" applyBorder="1" applyAlignment="1">
      <alignment horizontal="right"/>
    </xf>
    <xf numFmtId="3" fontId="0" fillId="4" borderId="1" xfId="0" applyNumberFormat="1" applyFill="1" applyBorder="1"/>
    <xf numFmtId="3" fontId="0" fillId="4" borderId="1" xfId="0" applyNumberFormat="1" applyFill="1" applyBorder="1" applyAlignment="1">
      <alignment horizontal="right"/>
    </xf>
    <xf numFmtId="3" fontId="0" fillId="5" borderId="1" xfId="0" applyNumberFormat="1" applyFill="1" applyBorder="1"/>
    <xf numFmtId="0" fontId="11" fillId="0" borderId="1" xfId="0" applyFont="1" applyBorder="1" applyAlignment="1">
      <alignment horizontal="center" vertical="center"/>
    </xf>
    <xf numFmtId="0" fontId="3" fillId="0" borderId="0" xfId="2" applyBorder="1"/>
    <xf numFmtId="0" fontId="3" fillId="0" borderId="0" xfId="2" applyBorder="1" applyAlignment="1">
      <alignment horizontal="right"/>
    </xf>
    <xf numFmtId="0" fontId="10" fillId="6" borderId="1" xfId="0" applyFont="1" applyFill="1" applyBorder="1"/>
    <xf numFmtId="0" fontId="10" fillId="2" borderId="1" xfId="0" applyFont="1" applyFill="1" applyBorder="1"/>
    <xf numFmtId="0" fontId="10" fillId="3" borderId="1" xfId="0" applyFont="1" applyFill="1" applyBorder="1"/>
    <xf numFmtId="0" fontId="10" fillId="4" borderId="1" xfId="0" applyFont="1" applyFill="1" applyBorder="1"/>
    <xf numFmtId="0" fontId="10" fillId="5" borderId="1" xfId="0" applyFont="1" applyFill="1" applyBorder="1"/>
    <xf numFmtId="0" fontId="10" fillId="0" borderId="0" xfId="0" applyFont="1"/>
    <xf numFmtId="9" fontId="3" fillId="0" borderId="1" xfId="1" applyFont="1" applyFill="1" applyBorder="1"/>
    <xf numFmtId="0" fontId="12" fillId="0" borderId="0" xfId="0" applyFont="1" applyAlignment="1">
      <alignment vertical="center"/>
    </xf>
    <xf numFmtId="0" fontId="13" fillId="0" borderId="0" xfId="0" applyFont="1"/>
    <xf numFmtId="164" fontId="3" fillId="0" borderId="1" xfId="1" applyNumberFormat="1" applyFont="1" applyFill="1" applyBorder="1"/>
    <xf numFmtId="0" fontId="14" fillId="0" borderId="1" xfId="0" applyFont="1" applyBorder="1"/>
    <xf numFmtId="3" fontId="14" fillId="0" borderId="1" xfId="0" applyNumberFormat="1" applyFont="1" applyBorder="1"/>
    <xf numFmtId="9" fontId="14" fillId="0" borderId="1" xfId="1" applyFont="1" applyBorder="1"/>
    <xf numFmtId="3" fontId="14" fillId="0" borderId="0" xfId="0" applyNumberFormat="1" applyFont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5" fillId="0" borderId="0" xfId="0" applyFont="1"/>
    <xf numFmtId="0" fontId="0" fillId="0" borderId="0" xfId="0" applyFont="1"/>
    <xf numFmtId="3" fontId="0" fillId="0" borderId="0" xfId="0" applyNumberFormat="1" applyFont="1"/>
    <xf numFmtId="3" fontId="17" fillId="0" borderId="0" xfId="2" applyNumberFormat="1" applyFont="1"/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164" fontId="3" fillId="0" borderId="2" xfId="1" applyNumberFormat="1" applyFont="1" applyFill="1" applyBorder="1"/>
    <xf numFmtId="9" fontId="3" fillId="0" borderId="2" xfId="1" applyFont="1" applyFill="1" applyBorder="1"/>
    <xf numFmtId="0" fontId="0" fillId="0" borderId="1" xfId="0" applyFont="1" applyBorder="1"/>
    <xf numFmtId="3" fontId="0" fillId="0" borderId="1" xfId="0" applyNumberFormat="1" applyFont="1" applyBorder="1"/>
    <xf numFmtId="0" fontId="17" fillId="0" borderId="1" xfId="0" applyFont="1" applyBorder="1" applyAlignment="1">
      <alignment vertical="center"/>
    </xf>
    <xf numFmtId="0" fontId="16" fillId="0" borderId="1" xfId="0" applyFont="1" applyBorder="1"/>
    <xf numFmtId="0" fontId="18" fillId="0" borderId="1" xfId="0" applyFont="1" applyBorder="1" applyAlignment="1">
      <alignment vertical="center"/>
    </xf>
  </cellXfs>
  <cellStyles count="3">
    <cellStyle name="Normal" xfId="0" builtinId="0"/>
    <cellStyle name="Normal 2" xfId="2" xr:uid="{6D4514C3-68BF-4DF3-A843-68A479104A36}"/>
    <cellStyle name="Percent" xfId="1" builtinId="5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9CDDD-60B6-450A-985C-1857B81F0149}">
  <dimension ref="A1:U170"/>
  <sheetViews>
    <sheetView tabSelected="1" zoomScale="70" zoomScaleNormal="70" workbookViewId="0">
      <pane ySplit="1" topLeftCell="A2" activePane="bottomLeft" state="frozen"/>
      <selection pane="bottomLeft" activeCell="W7" sqref="W7"/>
    </sheetView>
  </sheetViews>
  <sheetFormatPr defaultRowHeight="14.5" x14ac:dyDescent="0.35"/>
  <cols>
    <col min="1" max="1" width="16.6328125" customWidth="1"/>
    <col min="7" max="9" width="10.54296875" customWidth="1"/>
    <col min="11" max="11" width="16.6328125" customWidth="1"/>
    <col min="17" max="19" width="10.54296875" customWidth="1"/>
    <col min="20" max="20" width="15.1796875" style="88" customWidth="1"/>
  </cols>
  <sheetData>
    <row r="1" spans="1:20" s="76" customFormat="1" ht="18.5" x14ac:dyDescent="0.45">
      <c r="A1" s="75" t="s">
        <v>61</v>
      </c>
      <c r="K1" s="75" t="s">
        <v>62</v>
      </c>
      <c r="T1" s="87"/>
    </row>
    <row r="2" spans="1:20" x14ac:dyDescent="0.35">
      <c r="A2" s="5" t="s">
        <v>25</v>
      </c>
      <c r="K2" s="5" t="s">
        <v>25</v>
      </c>
    </row>
    <row r="3" spans="1:20" x14ac:dyDescent="0.35">
      <c r="A3" s="6" t="s">
        <v>26</v>
      </c>
      <c r="K3" s="6" t="s">
        <v>26</v>
      </c>
    </row>
    <row r="4" spans="1:20" s="73" customFormat="1" x14ac:dyDescent="0.35">
      <c r="A4" s="49"/>
      <c r="B4" s="68" t="s">
        <v>22</v>
      </c>
      <c r="C4" s="69" t="s">
        <v>22</v>
      </c>
      <c r="D4" s="70" t="s">
        <v>22</v>
      </c>
      <c r="E4" s="71" t="s">
        <v>22</v>
      </c>
      <c r="F4" s="72" t="s">
        <v>22</v>
      </c>
      <c r="G4" s="82" t="s">
        <v>30</v>
      </c>
      <c r="H4" s="82"/>
      <c r="I4" s="82"/>
      <c r="K4" s="49"/>
      <c r="L4" s="68" t="s">
        <v>23</v>
      </c>
      <c r="M4" s="69" t="s">
        <v>23</v>
      </c>
      <c r="N4" s="70" t="s">
        <v>23</v>
      </c>
      <c r="O4" s="71" t="s">
        <v>23</v>
      </c>
      <c r="P4" s="72" t="s">
        <v>23</v>
      </c>
      <c r="Q4" s="82" t="s">
        <v>30</v>
      </c>
      <c r="R4" s="82"/>
      <c r="S4" s="91"/>
      <c r="T4" s="98"/>
    </row>
    <row r="5" spans="1:20" s="73" customFormat="1" x14ac:dyDescent="0.35">
      <c r="A5" s="49"/>
      <c r="B5" s="68">
        <v>2019</v>
      </c>
      <c r="C5" s="69">
        <v>2020</v>
      </c>
      <c r="D5" s="70">
        <v>2022</v>
      </c>
      <c r="E5" s="71">
        <v>2023</v>
      </c>
      <c r="F5" s="72">
        <v>2024</v>
      </c>
      <c r="G5" s="65" t="s">
        <v>31</v>
      </c>
      <c r="H5" s="65" t="s">
        <v>32</v>
      </c>
      <c r="I5" s="65" t="s">
        <v>33</v>
      </c>
      <c r="K5" s="49"/>
      <c r="L5" s="68">
        <v>2019</v>
      </c>
      <c r="M5" s="69">
        <v>2020</v>
      </c>
      <c r="N5" s="70">
        <v>2022</v>
      </c>
      <c r="O5" s="71">
        <v>2023</v>
      </c>
      <c r="P5" s="72">
        <v>2024</v>
      </c>
      <c r="Q5" s="65" t="s">
        <v>31</v>
      </c>
      <c r="R5" s="65" t="s">
        <v>32</v>
      </c>
      <c r="S5" s="92" t="s">
        <v>33</v>
      </c>
      <c r="T5" s="98"/>
    </row>
    <row r="6" spans="1:20" s="4" customFormat="1" x14ac:dyDescent="0.35">
      <c r="A6" s="10" t="s">
        <v>28</v>
      </c>
      <c r="B6" s="22">
        <v>208405</v>
      </c>
      <c r="C6" s="14">
        <v>223216</v>
      </c>
      <c r="D6" s="16">
        <v>157829</v>
      </c>
      <c r="E6" s="18">
        <v>196442</v>
      </c>
      <c r="F6" s="20">
        <v>193953</v>
      </c>
      <c r="G6" s="74">
        <f>(F6-B6)/B6</f>
        <v>-6.9345745063698089E-2</v>
      </c>
      <c r="H6" s="74">
        <f>(F6-C6)/C6</f>
        <v>-0.13109723317324923</v>
      </c>
      <c r="I6" s="74">
        <f>(F6-E6)/E6</f>
        <v>-1.2670406532207979E-2</v>
      </c>
      <c r="J6" s="37"/>
      <c r="K6" s="10" t="s">
        <v>28</v>
      </c>
      <c r="L6" s="22">
        <v>218936</v>
      </c>
      <c r="M6" s="14">
        <v>232356</v>
      </c>
      <c r="N6" s="16">
        <v>169756</v>
      </c>
      <c r="O6" s="18">
        <v>221666</v>
      </c>
      <c r="P6" s="20">
        <v>224948</v>
      </c>
      <c r="Q6" s="74">
        <f>(P6-L6)/L6</f>
        <v>2.746007965798224E-2</v>
      </c>
      <c r="R6" s="74">
        <f>(P6-M6)/M6</f>
        <v>-3.1882111931691028E-2</v>
      </c>
      <c r="S6" s="93">
        <f>(P6-O6)/O6</f>
        <v>1.4806059567096443E-2</v>
      </c>
      <c r="T6" s="96" t="s">
        <v>84</v>
      </c>
    </row>
    <row r="7" spans="1:20" s="4" customFormat="1" x14ac:dyDescent="0.35">
      <c r="A7" s="10" t="s">
        <v>0</v>
      </c>
      <c r="B7" s="22">
        <v>94757</v>
      </c>
      <c r="C7" s="14">
        <v>94809</v>
      </c>
      <c r="D7" s="16">
        <v>104438</v>
      </c>
      <c r="E7" s="18">
        <v>114202</v>
      </c>
      <c r="F7" s="20">
        <v>110875</v>
      </c>
      <c r="G7" s="74">
        <f t="shared" ref="G7:G29" si="0">(F7-B7)/B7</f>
        <v>0.17009825131652542</v>
      </c>
      <c r="H7" s="74">
        <f t="shared" ref="H7:H29" si="1">(F7-C7)/C7</f>
        <v>0.16945648619856765</v>
      </c>
      <c r="I7" s="74">
        <f t="shared" ref="I7:I29" si="2">(F7-E7)/E7</f>
        <v>-2.913258962189804E-2</v>
      </c>
      <c r="J7" s="37"/>
      <c r="K7" s="10" t="s">
        <v>0</v>
      </c>
      <c r="L7" s="22">
        <v>108322</v>
      </c>
      <c r="M7" s="14">
        <v>111734</v>
      </c>
      <c r="N7" s="16">
        <v>109731</v>
      </c>
      <c r="O7" s="18">
        <v>118745</v>
      </c>
      <c r="P7" s="20">
        <v>117596</v>
      </c>
      <c r="Q7" s="74">
        <f t="shared" ref="Q7:Q29" si="3">(P7-L7)/L7</f>
        <v>8.5615110503868094E-2</v>
      </c>
      <c r="R7" s="74">
        <f t="shared" ref="R7:R29" si="4">(P7-M7)/M7</f>
        <v>5.2463887446972272E-2</v>
      </c>
      <c r="S7" s="94">
        <f t="shared" ref="S7:S29" si="5">(P7-O7)/O7</f>
        <v>-9.6761968925007363E-3</v>
      </c>
      <c r="T7" s="97" t="s">
        <v>64</v>
      </c>
    </row>
    <row r="8" spans="1:20" s="4" customFormat="1" x14ac:dyDescent="0.35">
      <c r="A8" s="23" t="s">
        <v>1</v>
      </c>
      <c r="B8" s="24">
        <v>113648</v>
      </c>
      <c r="C8" s="25">
        <v>128407</v>
      </c>
      <c r="D8" s="26">
        <v>53391</v>
      </c>
      <c r="E8" s="27">
        <v>82240</v>
      </c>
      <c r="F8" s="28">
        <v>83078</v>
      </c>
      <c r="G8" s="74">
        <f t="shared" si="0"/>
        <v>-0.2689884555821484</v>
      </c>
      <c r="H8" s="74">
        <f t="shared" si="1"/>
        <v>-0.35301034990304264</v>
      </c>
      <c r="I8" s="74">
        <f t="shared" si="2"/>
        <v>1.0189688715953308E-2</v>
      </c>
      <c r="J8" s="50"/>
      <c r="K8" s="23" t="s">
        <v>1</v>
      </c>
      <c r="L8" s="24">
        <v>110614</v>
      </c>
      <c r="M8" s="25">
        <v>120622</v>
      </c>
      <c r="N8" s="26">
        <v>60025</v>
      </c>
      <c r="O8" s="27">
        <v>102921</v>
      </c>
      <c r="P8" s="28">
        <v>107352</v>
      </c>
      <c r="Q8" s="74">
        <f t="shared" si="3"/>
        <v>-2.9489937982533857E-2</v>
      </c>
      <c r="R8" s="74">
        <f t="shared" si="4"/>
        <v>-0.1100130987713684</v>
      </c>
      <c r="S8" s="94">
        <f t="shared" si="5"/>
        <v>4.305243827790247E-2</v>
      </c>
      <c r="T8" s="97" t="s">
        <v>65</v>
      </c>
    </row>
    <row r="9" spans="1:20" s="4" customFormat="1" x14ac:dyDescent="0.35">
      <c r="A9" s="10" t="s">
        <v>15</v>
      </c>
      <c r="B9" s="22">
        <v>31968</v>
      </c>
      <c r="C9" s="14">
        <v>39963</v>
      </c>
      <c r="D9" s="16">
        <v>9444</v>
      </c>
      <c r="E9" s="18">
        <v>29314</v>
      </c>
      <c r="F9" s="20">
        <v>24454</v>
      </c>
      <c r="G9" s="74">
        <f t="shared" si="0"/>
        <v>-0.23504754754754756</v>
      </c>
      <c r="H9" s="74">
        <f t="shared" si="1"/>
        <v>-0.38808397767935338</v>
      </c>
      <c r="I9" s="74">
        <f t="shared" si="2"/>
        <v>-0.1657910895817698</v>
      </c>
      <c r="J9" s="37"/>
      <c r="K9" s="10" t="s">
        <v>15</v>
      </c>
      <c r="L9" s="22">
        <v>51416</v>
      </c>
      <c r="M9" s="14">
        <v>54977</v>
      </c>
      <c r="N9" s="16">
        <v>17732</v>
      </c>
      <c r="O9" s="18">
        <v>48098</v>
      </c>
      <c r="P9" s="20">
        <v>49298</v>
      </c>
      <c r="Q9" s="74">
        <f t="shared" si="3"/>
        <v>-4.1193402831803332E-2</v>
      </c>
      <c r="R9" s="74">
        <f t="shared" si="4"/>
        <v>-0.10329774269239864</v>
      </c>
      <c r="S9" s="94">
        <f t="shared" si="5"/>
        <v>2.4949062331074058E-2</v>
      </c>
      <c r="T9" s="97" t="s">
        <v>66</v>
      </c>
    </row>
    <row r="10" spans="1:20" s="4" customFormat="1" x14ac:dyDescent="0.35">
      <c r="A10" s="10" t="s">
        <v>8</v>
      </c>
      <c r="B10" s="22">
        <v>10007</v>
      </c>
      <c r="C10" s="14">
        <v>10425</v>
      </c>
      <c r="D10" s="16">
        <v>10619</v>
      </c>
      <c r="E10" s="18">
        <v>13873</v>
      </c>
      <c r="F10" s="20">
        <v>15850</v>
      </c>
      <c r="G10" s="74">
        <f t="shared" si="0"/>
        <v>0.58389127610672531</v>
      </c>
      <c r="H10" s="74">
        <f t="shared" si="1"/>
        <v>0.52038369304556353</v>
      </c>
      <c r="I10" s="74">
        <f t="shared" si="2"/>
        <v>0.14250702804007784</v>
      </c>
      <c r="J10" s="37"/>
      <c r="K10" s="10" t="s">
        <v>8</v>
      </c>
      <c r="L10" s="22">
        <v>11343</v>
      </c>
      <c r="M10" s="14">
        <v>11852</v>
      </c>
      <c r="N10" s="16">
        <v>12070</v>
      </c>
      <c r="O10" s="18">
        <v>13660</v>
      </c>
      <c r="P10" s="20">
        <v>17302</v>
      </c>
      <c r="Q10" s="74">
        <f t="shared" si="3"/>
        <v>0.52534602838755184</v>
      </c>
      <c r="R10" s="74">
        <f t="shared" si="4"/>
        <v>0.45983800202497471</v>
      </c>
      <c r="S10" s="94">
        <f t="shared" si="5"/>
        <v>0.26661786237188873</v>
      </c>
      <c r="T10" s="97" t="s">
        <v>67</v>
      </c>
    </row>
    <row r="11" spans="1:20" s="4" customFormat="1" x14ac:dyDescent="0.35">
      <c r="A11" s="10" t="s">
        <v>16</v>
      </c>
      <c r="B11" s="22">
        <v>3447</v>
      </c>
      <c r="C11" s="14">
        <v>3056</v>
      </c>
      <c r="D11" s="16">
        <v>1195</v>
      </c>
      <c r="E11" s="18">
        <v>2992</v>
      </c>
      <c r="F11" s="20">
        <v>4399</v>
      </c>
      <c r="G11" s="74">
        <f t="shared" si="0"/>
        <v>0.27618218740934147</v>
      </c>
      <c r="H11" s="74">
        <f t="shared" si="1"/>
        <v>0.43946335078534032</v>
      </c>
      <c r="I11" s="74">
        <f t="shared" si="2"/>
        <v>0.47025401069518719</v>
      </c>
      <c r="J11" s="37"/>
      <c r="K11" s="10" t="s">
        <v>16</v>
      </c>
      <c r="L11" s="22">
        <v>4010</v>
      </c>
      <c r="M11" s="14">
        <v>3392</v>
      </c>
      <c r="N11" s="16">
        <v>2071</v>
      </c>
      <c r="O11" s="18">
        <v>4860</v>
      </c>
      <c r="P11" s="20">
        <v>4140</v>
      </c>
      <c r="Q11" s="74">
        <f t="shared" si="3"/>
        <v>3.2418952618453865E-2</v>
      </c>
      <c r="R11" s="74">
        <f t="shared" si="4"/>
        <v>0.22051886792452829</v>
      </c>
      <c r="S11" s="94">
        <f t="shared" si="5"/>
        <v>-0.14814814814814814</v>
      </c>
      <c r="T11" s="97" t="s">
        <v>68</v>
      </c>
    </row>
    <row r="12" spans="1:20" s="4" customFormat="1" x14ac:dyDescent="0.35">
      <c r="A12" s="10" t="s">
        <v>7</v>
      </c>
      <c r="B12" s="22">
        <v>3631</v>
      </c>
      <c r="C12" s="14">
        <v>3484</v>
      </c>
      <c r="D12" s="16">
        <v>2305</v>
      </c>
      <c r="E12" s="18">
        <v>3929</v>
      </c>
      <c r="F12" s="20">
        <v>4143</v>
      </c>
      <c r="G12" s="74">
        <f t="shared" si="0"/>
        <v>0.14100798678050125</v>
      </c>
      <c r="H12" s="74">
        <f t="shared" si="1"/>
        <v>0.18915040183696899</v>
      </c>
      <c r="I12" s="74">
        <f t="shared" si="2"/>
        <v>5.4466785441588193E-2</v>
      </c>
      <c r="J12" s="37"/>
      <c r="K12" s="10" t="s">
        <v>7</v>
      </c>
      <c r="L12" s="22">
        <v>3346</v>
      </c>
      <c r="M12" s="14">
        <v>3034</v>
      </c>
      <c r="N12" s="16">
        <v>2191</v>
      </c>
      <c r="O12" s="18">
        <v>3291</v>
      </c>
      <c r="P12" s="20">
        <v>4240</v>
      </c>
      <c r="Q12" s="74">
        <f t="shared" si="3"/>
        <v>0.26718469814704127</v>
      </c>
      <c r="R12" s="74">
        <f t="shared" si="4"/>
        <v>0.39749505603164142</v>
      </c>
      <c r="S12" s="94">
        <f t="shared" si="5"/>
        <v>0.28836219993922818</v>
      </c>
      <c r="T12" s="97" t="s">
        <v>69</v>
      </c>
    </row>
    <row r="13" spans="1:20" s="4" customFormat="1" x14ac:dyDescent="0.35">
      <c r="A13" s="10" t="s">
        <v>13</v>
      </c>
      <c r="B13" s="22">
        <v>3280</v>
      </c>
      <c r="C13" s="14">
        <v>2849</v>
      </c>
      <c r="D13" s="16">
        <v>2042</v>
      </c>
      <c r="E13" s="18">
        <v>3999</v>
      </c>
      <c r="F13" s="20">
        <v>3960</v>
      </c>
      <c r="G13" s="74">
        <f t="shared" si="0"/>
        <v>0.2073170731707317</v>
      </c>
      <c r="H13" s="74">
        <f t="shared" si="1"/>
        <v>0.38996138996138996</v>
      </c>
      <c r="I13" s="74">
        <f t="shared" si="2"/>
        <v>-9.7524381095273824E-3</v>
      </c>
      <c r="J13" s="37"/>
      <c r="K13" s="10" t="s">
        <v>13</v>
      </c>
      <c r="L13" s="22">
        <v>3427</v>
      </c>
      <c r="M13" s="14">
        <v>3268</v>
      </c>
      <c r="N13" s="16">
        <v>2146</v>
      </c>
      <c r="O13" s="18">
        <v>3435</v>
      </c>
      <c r="P13" s="20">
        <v>3685</v>
      </c>
      <c r="Q13" s="74">
        <f t="shared" si="3"/>
        <v>7.5284505398307555E-2</v>
      </c>
      <c r="R13" s="74">
        <f t="shared" si="4"/>
        <v>0.12760097919216645</v>
      </c>
      <c r="S13" s="94">
        <f t="shared" si="5"/>
        <v>7.2780203784570591E-2</v>
      </c>
      <c r="T13" s="97" t="s">
        <v>70</v>
      </c>
    </row>
    <row r="14" spans="1:20" s="4" customFormat="1" x14ac:dyDescent="0.35">
      <c r="A14" s="10" t="s">
        <v>18</v>
      </c>
      <c r="B14" s="22">
        <v>1504</v>
      </c>
      <c r="C14" s="14">
        <v>1917</v>
      </c>
      <c r="D14" s="16">
        <v>3391</v>
      </c>
      <c r="E14" s="18">
        <v>2563</v>
      </c>
      <c r="F14" s="20">
        <v>2223</v>
      </c>
      <c r="G14" s="74">
        <f t="shared" si="0"/>
        <v>0.47805851063829785</v>
      </c>
      <c r="H14" s="74">
        <f t="shared" si="1"/>
        <v>0.15962441314553991</v>
      </c>
      <c r="I14" s="74">
        <f t="shared" si="2"/>
        <v>-0.13265704252828717</v>
      </c>
      <c r="J14" s="37"/>
      <c r="K14" s="10" t="s">
        <v>18</v>
      </c>
      <c r="L14" s="22">
        <v>1296</v>
      </c>
      <c r="M14" s="14">
        <v>1372</v>
      </c>
      <c r="N14" s="16">
        <v>3246</v>
      </c>
      <c r="O14" s="18">
        <v>2815</v>
      </c>
      <c r="P14" s="20">
        <v>2405</v>
      </c>
      <c r="Q14" s="74">
        <f t="shared" si="3"/>
        <v>0.85570987654320985</v>
      </c>
      <c r="R14" s="74">
        <f t="shared" si="4"/>
        <v>0.75291545189504372</v>
      </c>
      <c r="S14" s="94">
        <f t="shared" si="5"/>
        <v>-0.14564831261101244</v>
      </c>
      <c r="T14" s="97" t="s">
        <v>71</v>
      </c>
    </row>
    <row r="15" spans="1:20" s="4" customFormat="1" x14ac:dyDescent="0.35">
      <c r="A15" s="10" t="s">
        <v>12</v>
      </c>
      <c r="B15" s="22">
        <v>3643</v>
      </c>
      <c r="C15" s="14">
        <v>3350</v>
      </c>
      <c r="D15" s="16">
        <v>1016</v>
      </c>
      <c r="E15" s="18">
        <v>2673</v>
      </c>
      <c r="F15" s="20">
        <v>2074</v>
      </c>
      <c r="G15" s="74">
        <f t="shared" si="0"/>
        <v>-0.43068899258852594</v>
      </c>
      <c r="H15" s="74">
        <f t="shared" si="1"/>
        <v>-0.38089552238805968</v>
      </c>
      <c r="I15" s="74">
        <f t="shared" si="2"/>
        <v>-0.22409277964833521</v>
      </c>
      <c r="J15" s="37"/>
      <c r="K15" s="10" t="s">
        <v>12</v>
      </c>
      <c r="L15" s="22">
        <v>3499</v>
      </c>
      <c r="M15" s="14">
        <v>4320</v>
      </c>
      <c r="N15" s="16">
        <v>1174</v>
      </c>
      <c r="O15" s="18">
        <v>2586</v>
      </c>
      <c r="P15" s="20">
        <v>2509</v>
      </c>
      <c r="Q15" s="74">
        <f t="shared" si="3"/>
        <v>-0.28293798228065159</v>
      </c>
      <c r="R15" s="74">
        <f t="shared" si="4"/>
        <v>-0.41921296296296295</v>
      </c>
      <c r="S15" s="94">
        <f t="shared" si="5"/>
        <v>-2.9775715390564578E-2</v>
      </c>
      <c r="T15" s="97" t="s">
        <v>72</v>
      </c>
    </row>
    <row r="16" spans="1:20" s="4" customFormat="1" x14ac:dyDescent="0.35">
      <c r="A16" s="10" t="s">
        <v>10</v>
      </c>
      <c r="B16" s="22">
        <v>1400</v>
      </c>
      <c r="C16" s="14">
        <v>1135</v>
      </c>
      <c r="D16" s="16">
        <v>1118</v>
      </c>
      <c r="E16" s="18">
        <v>1747</v>
      </c>
      <c r="F16" s="20">
        <v>2225</v>
      </c>
      <c r="G16" s="74">
        <f t="shared" si="0"/>
        <v>0.5892857142857143</v>
      </c>
      <c r="H16" s="74">
        <f t="shared" si="1"/>
        <v>0.96035242290748901</v>
      </c>
      <c r="I16" s="74">
        <f t="shared" si="2"/>
        <v>0.27361190612478536</v>
      </c>
      <c r="J16" s="37"/>
      <c r="K16" s="10" t="s">
        <v>10</v>
      </c>
      <c r="L16" s="22">
        <v>1401</v>
      </c>
      <c r="M16" s="14">
        <v>1564</v>
      </c>
      <c r="N16" s="16">
        <v>1067</v>
      </c>
      <c r="O16" s="18">
        <v>2195</v>
      </c>
      <c r="P16" s="20">
        <v>2063</v>
      </c>
      <c r="Q16" s="74">
        <f t="shared" si="3"/>
        <v>0.4725196288365453</v>
      </c>
      <c r="R16" s="74">
        <f t="shared" si="4"/>
        <v>0.31905370843989772</v>
      </c>
      <c r="S16" s="94">
        <f t="shared" si="5"/>
        <v>-6.013667425968109E-2</v>
      </c>
      <c r="T16" s="97" t="s">
        <v>73</v>
      </c>
    </row>
    <row r="17" spans="1:20" s="4" customFormat="1" x14ac:dyDescent="0.35">
      <c r="A17" s="10" t="s">
        <v>6</v>
      </c>
      <c r="B17" s="22">
        <v>1554</v>
      </c>
      <c r="C17" s="14">
        <v>1063</v>
      </c>
      <c r="D17" s="16">
        <v>1066</v>
      </c>
      <c r="E17" s="18">
        <v>2699</v>
      </c>
      <c r="F17" s="20">
        <v>2092</v>
      </c>
      <c r="G17" s="74">
        <f t="shared" si="0"/>
        <v>0.3462033462033462</v>
      </c>
      <c r="H17" s="74">
        <f t="shared" si="1"/>
        <v>0.96801505174035751</v>
      </c>
      <c r="I17" s="74">
        <f t="shared" si="2"/>
        <v>-0.22489811041126342</v>
      </c>
      <c r="J17" s="37"/>
      <c r="K17" s="10" t="s">
        <v>6</v>
      </c>
      <c r="L17" s="22">
        <v>1386</v>
      </c>
      <c r="M17" s="14">
        <v>1113</v>
      </c>
      <c r="N17" s="16">
        <v>938</v>
      </c>
      <c r="O17" s="18">
        <v>1985</v>
      </c>
      <c r="P17" s="20">
        <v>1552</v>
      </c>
      <c r="Q17" s="74">
        <f t="shared" si="3"/>
        <v>0.11976911976911978</v>
      </c>
      <c r="R17" s="74">
        <f t="shared" si="4"/>
        <v>0.39442946990116801</v>
      </c>
      <c r="S17" s="94">
        <f t="shared" si="5"/>
        <v>-0.21813602015113351</v>
      </c>
      <c r="T17" s="97" t="s">
        <v>74</v>
      </c>
    </row>
    <row r="18" spans="1:20" s="4" customFormat="1" x14ac:dyDescent="0.35">
      <c r="A18" s="10" t="s">
        <v>24</v>
      </c>
      <c r="B18" s="22">
        <v>1370</v>
      </c>
      <c r="C18" s="14">
        <v>1448</v>
      </c>
      <c r="D18" s="16">
        <v>869</v>
      </c>
      <c r="E18" s="18">
        <v>2056</v>
      </c>
      <c r="F18" s="20">
        <v>1712</v>
      </c>
      <c r="G18" s="74">
        <f t="shared" si="0"/>
        <v>0.24963503649635035</v>
      </c>
      <c r="H18" s="74">
        <f t="shared" si="1"/>
        <v>0.18232044198895028</v>
      </c>
      <c r="I18" s="74">
        <f t="shared" si="2"/>
        <v>-0.16731517509727625</v>
      </c>
      <c r="J18" s="37"/>
      <c r="K18" s="10" t="s">
        <v>24</v>
      </c>
      <c r="L18" s="22">
        <v>1924</v>
      </c>
      <c r="M18" s="14">
        <v>1566</v>
      </c>
      <c r="N18" s="16">
        <v>869</v>
      </c>
      <c r="O18" s="18">
        <v>1813</v>
      </c>
      <c r="P18" s="20">
        <v>1849</v>
      </c>
      <c r="Q18" s="74">
        <f t="shared" si="3"/>
        <v>-3.8981288981288983E-2</v>
      </c>
      <c r="R18" s="74">
        <f t="shared" si="4"/>
        <v>0.18071519795657726</v>
      </c>
      <c r="S18" s="94">
        <f t="shared" si="5"/>
        <v>1.9856591285162713E-2</v>
      </c>
      <c r="T18" s="97" t="s">
        <v>24</v>
      </c>
    </row>
    <row r="19" spans="1:20" s="4" customFormat="1" x14ac:dyDescent="0.35">
      <c r="A19" s="10" t="s">
        <v>19</v>
      </c>
      <c r="B19" s="22">
        <v>34924</v>
      </c>
      <c r="C19" s="14">
        <v>42043</v>
      </c>
      <c r="D19" s="16">
        <v>7874</v>
      </c>
      <c r="E19" s="18">
        <v>1798</v>
      </c>
      <c r="F19" s="20">
        <v>1971</v>
      </c>
      <c r="G19" s="74">
        <f t="shared" si="0"/>
        <v>-0.94356316573130228</v>
      </c>
      <c r="H19" s="74">
        <f t="shared" si="1"/>
        <v>-0.95311942535023664</v>
      </c>
      <c r="I19" s="74">
        <f t="shared" si="2"/>
        <v>9.6218020022246942E-2</v>
      </c>
      <c r="J19" s="37"/>
      <c r="K19" s="10" t="s">
        <v>19</v>
      </c>
      <c r="L19" s="22">
        <v>12932</v>
      </c>
      <c r="M19" s="14">
        <v>15470</v>
      </c>
      <c r="N19" s="16">
        <v>4720</v>
      </c>
      <c r="O19" s="18">
        <v>1314</v>
      </c>
      <c r="P19" s="20">
        <v>1580</v>
      </c>
      <c r="Q19" s="74">
        <f t="shared" si="3"/>
        <v>-0.87782245592329111</v>
      </c>
      <c r="R19" s="74">
        <f t="shared" si="4"/>
        <v>-0.89786683904330966</v>
      </c>
      <c r="S19" s="94">
        <f t="shared" si="5"/>
        <v>0.20243531202435311</v>
      </c>
      <c r="T19" s="97" t="s">
        <v>75</v>
      </c>
    </row>
    <row r="20" spans="1:20" s="4" customFormat="1" x14ac:dyDescent="0.35">
      <c r="A20" s="10" t="s">
        <v>11</v>
      </c>
      <c r="B20" s="22">
        <v>1164</v>
      </c>
      <c r="C20" s="14">
        <v>1076</v>
      </c>
      <c r="D20" s="16">
        <v>1254</v>
      </c>
      <c r="E20" s="18">
        <v>1462</v>
      </c>
      <c r="F20" s="20">
        <v>1530</v>
      </c>
      <c r="G20" s="74">
        <f t="shared" si="0"/>
        <v>0.31443298969072164</v>
      </c>
      <c r="H20" s="74">
        <f t="shared" si="1"/>
        <v>0.42193308550185876</v>
      </c>
      <c r="I20" s="74">
        <f t="shared" si="2"/>
        <v>4.6511627906976744E-2</v>
      </c>
      <c r="J20" s="37"/>
      <c r="K20" s="10" t="s">
        <v>11</v>
      </c>
      <c r="L20" s="22">
        <v>1113</v>
      </c>
      <c r="M20" s="14">
        <v>1222</v>
      </c>
      <c r="N20" s="16">
        <v>1531</v>
      </c>
      <c r="O20" s="18">
        <v>1476</v>
      </c>
      <c r="P20" s="20">
        <v>1419</v>
      </c>
      <c r="Q20" s="74">
        <f t="shared" si="3"/>
        <v>0.27493261455525608</v>
      </c>
      <c r="R20" s="74">
        <f t="shared" si="4"/>
        <v>0.16121112929623568</v>
      </c>
      <c r="S20" s="94">
        <f t="shared" si="5"/>
        <v>-3.8617886178861791E-2</v>
      </c>
      <c r="T20" s="97" t="s">
        <v>76</v>
      </c>
    </row>
    <row r="21" spans="1:20" s="4" customFormat="1" x14ac:dyDescent="0.35">
      <c r="A21" s="10" t="s">
        <v>4</v>
      </c>
      <c r="B21" s="22">
        <v>630</v>
      </c>
      <c r="C21" s="14">
        <v>799</v>
      </c>
      <c r="D21" s="16">
        <v>2330</v>
      </c>
      <c r="E21" s="18">
        <v>987</v>
      </c>
      <c r="F21" s="20">
        <v>1321</v>
      </c>
      <c r="G21" s="74">
        <f t="shared" si="0"/>
        <v>1.0968253968253969</v>
      </c>
      <c r="H21" s="74">
        <f t="shared" si="1"/>
        <v>0.65331664580725912</v>
      </c>
      <c r="I21" s="74">
        <f t="shared" si="2"/>
        <v>0.33839918946301922</v>
      </c>
      <c r="J21" s="37"/>
      <c r="K21" s="10" t="s">
        <v>4</v>
      </c>
      <c r="L21" s="22">
        <v>633</v>
      </c>
      <c r="M21" s="14">
        <v>775</v>
      </c>
      <c r="N21" s="16">
        <v>1032</v>
      </c>
      <c r="O21" s="18">
        <v>1024</v>
      </c>
      <c r="P21" s="20">
        <v>991</v>
      </c>
      <c r="Q21" s="74">
        <f t="shared" si="3"/>
        <v>0.56556082148499209</v>
      </c>
      <c r="R21" s="74">
        <f t="shared" si="4"/>
        <v>0.27870967741935482</v>
      </c>
      <c r="S21" s="94">
        <f t="shared" si="5"/>
        <v>-3.22265625E-2</v>
      </c>
      <c r="T21" s="97" t="s">
        <v>77</v>
      </c>
    </row>
    <row r="22" spans="1:20" s="4" customFormat="1" x14ac:dyDescent="0.35">
      <c r="A22" s="10" t="s">
        <v>9</v>
      </c>
      <c r="B22" s="22">
        <v>1928</v>
      </c>
      <c r="C22" s="14">
        <v>1276</v>
      </c>
      <c r="D22" s="16">
        <v>424</v>
      </c>
      <c r="E22" s="18">
        <v>1000</v>
      </c>
      <c r="F22" s="20">
        <v>1170</v>
      </c>
      <c r="G22" s="74">
        <f t="shared" si="0"/>
        <v>-0.39315352697095435</v>
      </c>
      <c r="H22" s="74">
        <f t="shared" si="1"/>
        <v>-8.3072100313479627E-2</v>
      </c>
      <c r="I22" s="74">
        <f t="shared" si="2"/>
        <v>0.17</v>
      </c>
      <c r="J22" s="37"/>
      <c r="K22" s="10" t="s">
        <v>9</v>
      </c>
      <c r="L22" s="22">
        <v>1560</v>
      </c>
      <c r="M22" s="14">
        <v>1631</v>
      </c>
      <c r="N22" s="16">
        <v>631</v>
      </c>
      <c r="O22" s="18">
        <v>1250</v>
      </c>
      <c r="P22" s="20">
        <v>1127</v>
      </c>
      <c r="Q22" s="74">
        <f t="shared" si="3"/>
        <v>-0.27756410256410258</v>
      </c>
      <c r="R22" s="74">
        <f t="shared" si="4"/>
        <v>-0.30901287553648071</v>
      </c>
      <c r="S22" s="94">
        <f t="shared" si="5"/>
        <v>-9.8400000000000001E-2</v>
      </c>
      <c r="T22" s="97" t="s">
        <v>78</v>
      </c>
    </row>
    <row r="23" spans="1:20" s="4" customFormat="1" x14ac:dyDescent="0.35">
      <c r="A23" s="10" t="s">
        <v>5</v>
      </c>
      <c r="B23" s="22">
        <v>930</v>
      </c>
      <c r="C23" s="14">
        <v>811</v>
      </c>
      <c r="D23" s="16">
        <v>616</v>
      </c>
      <c r="E23" s="18">
        <v>918</v>
      </c>
      <c r="F23" s="20">
        <v>1080</v>
      </c>
      <c r="G23" s="74">
        <f t="shared" si="0"/>
        <v>0.16129032258064516</v>
      </c>
      <c r="H23" s="74">
        <f t="shared" si="1"/>
        <v>0.33168927250308261</v>
      </c>
      <c r="I23" s="74">
        <f t="shared" si="2"/>
        <v>0.17647058823529413</v>
      </c>
      <c r="J23" s="37"/>
      <c r="K23" s="10" t="s">
        <v>5</v>
      </c>
      <c r="L23" s="22">
        <v>892</v>
      </c>
      <c r="M23" s="14">
        <v>1040</v>
      </c>
      <c r="N23" s="16">
        <v>609</v>
      </c>
      <c r="O23" s="18">
        <v>1008</v>
      </c>
      <c r="P23" s="20">
        <v>1092</v>
      </c>
      <c r="Q23" s="74">
        <f t="shared" si="3"/>
        <v>0.22421524663677131</v>
      </c>
      <c r="R23" s="74">
        <f t="shared" si="4"/>
        <v>0.05</v>
      </c>
      <c r="S23" s="94">
        <f t="shared" si="5"/>
        <v>8.3333333333333329E-2</v>
      </c>
      <c r="T23" s="97" t="s">
        <v>86</v>
      </c>
    </row>
    <row r="24" spans="1:20" s="4" customFormat="1" x14ac:dyDescent="0.35">
      <c r="A24" s="10" t="s">
        <v>17</v>
      </c>
      <c r="B24" s="22">
        <v>753</v>
      </c>
      <c r="C24" s="14">
        <v>879</v>
      </c>
      <c r="D24" s="16">
        <v>446</v>
      </c>
      <c r="E24" s="18">
        <v>805</v>
      </c>
      <c r="F24" s="20">
        <v>638</v>
      </c>
      <c r="G24" s="74">
        <f t="shared" si="0"/>
        <v>-0.15272244355909695</v>
      </c>
      <c r="H24" s="74">
        <f t="shared" si="1"/>
        <v>-0.27417519908987487</v>
      </c>
      <c r="I24" s="74">
        <f t="shared" si="2"/>
        <v>-0.20745341614906831</v>
      </c>
      <c r="J24" s="37"/>
      <c r="K24" s="10" t="s">
        <v>17</v>
      </c>
      <c r="L24" s="22">
        <v>740</v>
      </c>
      <c r="M24" s="14">
        <v>748</v>
      </c>
      <c r="N24" s="16">
        <v>334</v>
      </c>
      <c r="O24" s="18">
        <v>906</v>
      </c>
      <c r="P24" s="20">
        <v>595</v>
      </c>
      <c r="Q24" s="74">
        <f t="shared" si="3"/>
        <v>-0.19594594594594594</v>
      </c>
      <c r="R24" s="74">
        <f t="shared" si="4"/>
        <v>-0.20454545454545456</v>
      </c>
      <c r="S24" s="94">
        <f t="shared" si="5"/>
        <v>-0.3432671081677704</v>
      </c>
      <c r="T24" s="97" t="s">
        <v>79</v>
      </c>
    </row>
    <row r="25" spans="1:20" s="4" customFormat="1" x14ac:dyDescent="0.35">
      <c r="A25" s="10" t="s">
        <v>14</v>
      </c>
      <c r="B25" s="22">
        <v>419</v>
      </c>
      <c r="C25" s="14">
        <v>385</v>
      </c>
      <c r="D25" s="16">
        <v>246</v>
      </c>
      <c r="E25" s="18">
        <v>474</v>
      </c>
      <c r="F25" s="20">
        <v>557</v>
      </c>
      <c r="G25" s="74">
        <f t="shared" si="0"/>
        <v>0.32935560859188545</v>
      </c>
      <c r="H25" s="74">
        <f t="shared" si="1"/>
        <v>0.44675324675324674</v>
      </c>
      <c r="I25" s="74">
        <f t="shared" si="2"/>
        <v>0.17510548523206751</v>
      </c>
      <c r="J25" s="37"/>
      <c r="K25" s="10" t="s">
        <v>14</v>
      </c>
      <c r="L25" s="22">
        <v>336</v>
      </c>
      <c r="M25" s="14">
        <v>368</v>
      </c>
      <c r="N25" s="16">
        <v>247</v>
      </c>
      <c r="O25" s="18">
        <v>530</v>
      </c>
      <c r="P25" s="20">
        <v>558</v>
      </c>
      <c r="Q25" s="74">
        <f t="shared" si="3"/>
        <v>0.6607142857142857</v>
      </c>
      <c r="R25" s="74">
        <f t="shared" si="4"/>
        <v>0.51630434782608692</v>
      </c>
      <c r="S25" s="94">
        <f t="shared" si="5"/>
        <v>5.2830188679245285E-2</v>
      </c>
      <c r="T25" s="97" t="s">
        <v>80</v>
      </c>
    </row>
    <row r="26" spans="1:20" s="4" customFormat="1" x14ac:dyDescent="0.35">
      <c r="A26" s="10" t="s">
        <v>3</v>
      </c>
      <c r="B26" s="22">
        <v>579</v>
      </c>
      <c r="C26" s="14">
        <v>541</v>
      </c>
      <c r="D26" s="16">
        <v>1934</v>
      </c>
      <c r="E26" s="18">
        <v>543</v>
      </c>
      <c r="F26" s="20">
        <v>573</v>
      </c>
      <c r="G26" s="74">
        <f t="shared" si="0"/>
        <v>-1.0362694300518135E-2</v>
      </c>
      <c r="H26" s="74">
        <f t="shared" si="1"/>
        <v>5.9149722735674676E-2</v>
      </c>
      <c r="I26" s="74">
        <f t="shared" si="2"/>
        <v>5.5248618784530384E-2</v>
      </c>
      <c r="J26" s="37"/>
      <c r="K26" s="10" t="s">
        <v>3</v>
      </c>
      <c r="L26" s="22">
        <v>525</v>
      </c>
      <c r="M26" s="14">
        <v>610</v>
      </c>
      <c r="N26" s="16">
        <v>1653</v>
      </c>
      <c r="O26" s="18">
        <v>613</v>
      </c>
      <c r="P26" s="20">
        <v>539</v>
      </c>
      <c r="Q26" s="74">
        <f t="shared" si="3"/>
        <v>2.6666666666666668E-2</v>
      </c>
      <c r="R26" s="74">
        <f t="shared" si="4"/>
        <v>-0.11639344262295082</v>
      </c>
      <c r="S26" s="94">
        <f t="shared" si="5"/>
        <v>-0.12071778140293637</v>
      </c>
      <c r="T26" s="97" t="s">
        <v>81</v>
      </c>
    </row>
    <row r="27" spans="1:20" s="4" customFormat="1" x14ac:dyDescent="0.35">
      <c r="A27" s="10" t="s">
        <v>20</v>
      </c>
      <c r="B27" s="22">
        <v>469</v>
      </c>
      <c r="C27" s="14">
        <v>876</v>
      </c>
      <c r="D27" s="16">
        <v>60</v>
      </c>
      <c r="E27" s="18">
        <v>140</v>
      </c>
      <c r="F27" s="20">
        <v>436</v>
      </c>
      <c r="G27" s="74">
        <f t="shared" si="0"/>
        <v>-7.0362473347547971E-2</v>
      </c>
      <c r="H27" s="74">
        <f t="shared" si="1"/>
        <v>-0.50228310502283102</v>
      </c>
      <c r="I27" s="74">
        <f t="shared" si="2"/>
        <v>2.1142857142857143</v>
      </c>
      <c r="J27" s="37"/>
      <c r="K27" s="10" t="s">
        <v>20</v>
      </c>
      <c r="L27" s="22">
        <v>743</v>
      </c>
      <c r="M27" s="14">
        <v>422</v>
      </c>
      <c r="N27" s="16">
        <v>34</v>
      </c>
      <c r="O27" s="18">
        <v>227</v>
      </c>
      <c r="P27" s="20">
        <v>490</v>
      </c>
      <c r="Q27" s="74">
        <f t="shared" si="3"/>
        <v>-0.34051144010767159</v>
      </c>
      <c r="R27" s="74">
        <f t="shared" si="4"/>
        <v>0.16113744075829384</v>
      </c>
      <c r="S27" s="94">
        <f t="shared" si="5"/>
        <v>1.158590308370044</v>
      </c>
      <c r="T27" s="97" t="s">
        <v>82</v>
      </c>
    </row>
    <row r="28" spans="1:20" s="4" customFormat="1" x14ac:dyDescent="0.35">
      <c r="A28" s="10" t="s">
        <v>2</v>
      </c>
      <c r="B28" s="22">
        <v>395</v>
      </c>
      <c r="C28" s="14">
        <v>308</v>
      </c>
      <c r="D28" s="16">
        <v>329</v>
      </c>
      <c r="E28" s="18">
        <v>524</v>
      </c>
      <c r="F28" s="20">
        <v>411</v>
      </c>
      <c r="G28" s="74">
        <f t="shared" si="0"/>
        <v>4.0506329113924051E-2</v>
      </c>
      <c r="H28" s="74">
        <f t="shared" si="1"/>
        <v>0.33441558441558439</v>
      </c>
      <c r="I28" s="74">
        <f t="shared" si="2"/>
        <v>-0.21564885496183206</v>
      </c>
      <c r="J28" s="37"/>
      <c r="K28" s="10" t="s">
        <v>2</v>
      </c>
      <c r="L28" s="22">
        <v>353</v>
      </c>
      <c r="M28" s="14">
        <v>368</v>
      </c>
      <c r="N28" s="16">
        <v>344</v>
      </c>
      <c r="O28" s="18">
        <v>456</v>
      </c>
      <c r="P28" s="20">
        <v>501</v>
      </c>
      <c r="Q28" s="74">
        <f t="shared" si="3"/>
        <v>0.41926345609065158</v>
      </c>
      <c r="R28" s="74">
        <f t="shared" si="4"/>
        <v>0.36141304347826086</v>
      </c>
      <c r="S28" s="94">
        <f t="shared" si="5"/>
        <v>9.8684210526315791E-2</v>
      </c>
      <c r="T28" s="97" t="s">
        <v>2</v>
      </c>
    </row>
    <row r="29" spans="1:20" s="4" customFormat="1" x14ac:dyDescent="0.35">
      <c r="A29" s="10" t="s">
        <v>21</v>
      </c>
      <c r="B29" s="22">
        <v>1424</v>
      </c>
      <c r="C29" s="14">
        <v>1123</v>
      </c>
      <c r="D29" s="16">
        <v>67</v>
      </c>
      <c r="E29" s="18">
        <v>173</v>
      </c>
      <c r="F29" s="20">
        <v>367</v>
      </c>
      <c r="G29" s="74">
        <f t="shared" si="0"/>
        <v>-0.7422752808988764</v>
      </c>
      <c r="H29" s="74">
        <f t="shared" si="1"/>
        <v>-0.67319679430097956</v>
      </c>
      <c r="I29" s="74">
        <f t="shared" si="2"/>
        <v>1.1213872832369942</v>
      </c>
      <c r="J29" s="37"/>
      <c r="K29" s="10" t="s">
        <v>21</v>
      </c>
      <c r="L29" s="22">
        <v>904</v>
      </c>
      <c r="M29" s="14">
        <v>1026</v>
      </c>
      <c r="N29" s="16">
        <v>38</v>
      </c>
      <c r="O29" s="18">
        <v>176</v>
      </c>
      <c r="P29" s="20">
        <v>423</v>
      </c>
      <c r="Q29" s="74">
        <f t="shared" si="3"/>
        <v>-0.53207964601769908</v>
      </c>
      <c r="R29" s="74">
        <f t="shared" si="4"/>
        <v>-0.58771929824561409</v>
      </c>
      <c r="S29" s="94">
        <f t="shared" si="5"/>
        <v>1.4034090909090908</v>
      </c>
      <c r="T29" s="97" t="s">
        <v>83</v>
      </c>
    </row>
    <row r="30" spans="1:20" s="4" customFormat="1" x14ac:dyDescent="0.35">
      <c r="A30" s="2"/>
      <c r="B30" s="3"/>
      <c r="C30" s="3"/>
      <c r="D30" s="3"/>
      <c r="E30" s="3"/>
      <c r="F30" s="3"/>
      <c r="G30" s="3"/>
      <c r="H30" s="3"/>
      <c r="I30" s="3"/>
      <c r="J30" s="37"/>
      <c r="K30" s="2"/>
      <c r="L30" s="3"/>
      <c r="M30" s="3"/>
      <c r="N30" s="3"/>
      <c r="O30" s="3"/>
      <c r="P30" s="3"/>
      <c r="Q30" s="3"/>
      <c r="R30" s="3"/>
      <c r="S30" s="3"/>
      <c r="T30" s="89"/>
    </row>
    <row r="31" spans="1:20" s="4" customFormat="1" x14ac:dyDescent="0.35">
      <c r="A31" s="6" t="s">
        <v>27</v>
      </c>
      <c r="B31" s="3"/>
      <c r="C31" s="3"/>
      <c r="D31" s="3"/>
      <c r="E31" s="3"/>
      <c r="F31" s="3"/>
      <c r="G31" s="3"/>
      <c r="H31" s="3"/>
      <c r="I31" s="3"/>
      <c r="J31" s="37"/>
      <c r="K31" s="6" t="s">
        <v>27</v>
      </c>
      <c r="L31" s="3"/>
      <c r="M31" s="3"/>
      <c r="N31" s="3"/>
      <c r="O31" s="3"/>
      <c r="P31" s="3"/>
      <c r="Q31" s="3"/>
      <c r="R31" s="3"/>
      <c r="S31" s="3"/>
      <c r="T31" s="89"/>
    </row>
    <row r="32" spans="1:20" s="1" customFormat="1" x14ac:dyDescent="0.35">
      <c r="A32" s="9"/>
      <c r="B32" s="21" t="s">
        <v>22</v>
      </c>
      <c r="C32" s="13" t="s">
        <v>22</v>
      </c>
      <c r="D32" s="15" t="s">
        <v>22</v>
      </c>
      <c r="E32" s="17" t="s">
        <v>22</v>
      </c>
      <c r="F32" s="19" t="s">
        <v>22</v>
      </c>
      <c r="G32" s="82" t="s">
        <v>30</v>
      </c>
      <c r="H32" s="82"/>
      <c r="I32" s="82"/>
      <c r="K32" s="9"/>
      <c r="L32" s="21" t="s">
        <v>23</v>
      </c>
      <c r="M32" s="13" t="s">
        <v>23</v>
      </c>
      <c r="N32" s="15" t="s">
        <v>23</v>
      </c>
      <c r="O32" s="17" t="s">
        <v>23</v>
      </c>
      <c r="P32" s="19" t="s">
        <v>23</v>
      </c>
      <c r="Q32" s="82" t="s">
        <v>30</v>
      </c>
      <c r="R32" s="82"/>
      <c r="S32" s="91"/>
      <c r="T32" s="95"/>
    </row>
    <row r="33" spans="1:20" s="1" customFormat="1" x14ac:dyDescent="0.35">
      <c r="A33" s="9"/>
      <c r="B33" s="21">
        <v>2019</v>
      </c>
      <c r="C33" s="13">
        <v>2020</v>
      </c>
      <c r="D33" s="15">
        <v>2022</v>
      </c>
      <c r="E33" s="17">
        <v>2023</v>
      </c>
      <c r="F33" s="19">
        <v>2024</v>
      </c>
      <c r="G33" s="65" t="s">
        <v>31</v>
      </c>
      <c r="H33" s="65" t="s">
        <v>32</v>
      </c>
      <c r="I33" s="65" t="s">
        <v>33</v>
      </c>
      <c r="K33" s="9"/>
      <c r="L33" s="21">
        <v>2019</v>
      </c>
      <c r="M33" s="13">
        <v>2020</v>
      </c>
      <c r="N33" s="15">
        <v>2022</v>
      </c>
      <c r="O33" s="17">
        <v>2023</v>
      </c>
      <c r="P33" s="19">
        <v>2024</v>
      </c>
      <c r="Q33" s="65" t="s">
        <v>31</v>
      </c>
      <c r="R33" s="65" t="s">
        <v>32</v>
      </c>
      <c r="S33" s="92" t="s">
        <v>33</v>
      </c>
      <c r="T33" s="95"/>
    </row>
    <row r="34" spans="1:20" s="4" customFormat="1" x14ac:dyDescent="0.35">
      <c r="A34" s="10" t="s">
        <v>28</v>
      </c>
      <c r="B34" s="22">
        <v>394683</v>
      </c>
      <c r="C34" s="14">
        <v>411047</v>
      </c>
      <c r="D34" s="16">
        <v>293558</v>
      </c>
      <c r="E34" s="18">
        <v>363554</v>
      </c>
      <c r="F34" s="20">
        <v>354167</v>
      </c>
      <c r="G34" s="74">
        <f>(F34-B34)/B34</f>
        <v>-0.10265453541196352</v>
      </c>
      <c r="H34" s="74">
        <f>(F34-C34)/C34</f>
        <v>-0.13837833629730906</v>
      </c>
      <c r="I34" s="74">
        <f>(F34-E34)/E34</f>
        <v>-2.5820098252254134E-2</v>
      </c>
      <c r="J34" s="37"/>
      <c r="K34" s="10" t="s">
        <v>28</v>
      </c>
      <c r="L34" s="22">
        <v>379649</v>
      </c>
      <c r="M34" s="14">
        <v>414584</v>
      </c>
      <c r="N34" s="16">
        <v>301746</v>
      </c>
      <c r="O34" s="18">
        <v>409525</v>
      </c>
      <c r="P34" s="20">
        <v>409206</v>
      </c>
      <c r="Q34" s="74">
        <f>(P34-L34)/L34</f>
        <v>7.7853490987728133E-2</v>
      </c>
      <c r="R34" s="74">
        <f>(P34-M34)/M34</f>
        <v>-1.2972039441946626E-2</v>
      </c>
      <c r="S34" s="93">
        <f>(P34-O34)/O34</f>
        <v>-7.7895122397900001E-4</v>
      </c>
      <c r="T34" s="96" t="s">
        <v>84</v>
      </c>
    </row>
    <row r="35" spans="1:20" s="4" customFormat="1" x14ac:dyDescent="0.35">
      <c r="A35" s="10" t="s">
        <v>0</v>
      </c>
      <c r="B35" s="22">
        <v>155230</v>
      </c>
      <c r="C35" s="14">
        <v>152122</v>
      </c>
      <c r="D35" s="16">
        <v>178527</v>
      </c>
      <c r="E35" s="18">
        <v>193151</v>
      </c>
      <c r="F35" s="20">
        <v>184860</v>
      </c>
      <c r="G35" s="74">
        <f t="shared" ref="G35:G57" si="6">(F35-B35)/B35</f>
        <v>0.19087805192295304</v>
      </c>
      <c r="H35" s="74">
        <f t="shared" ref="H35:H57" si="7">(F35-C35)/C35</f>
        <v>0.21520884553187572</v>
      </c>
      <c r="I35" s="74">
        <f t="shared" ref="I35:I57" si="8">(F35-E35)/E35</f>
        <v>-4.2924965441545733E-2</v>
      </c>
      <c r="J35" s="37"/>
      <c r="K35" s="10" t="s">
        <v>0</v>
      </c>
      <c r="L35" s="22">
        <v>171453</v>
      </c>
      <c r="M35" s="14">
        <v>180264</v>
      </c>
      <c r="N35" s="16">
        <v>178416</v>
      </c>
      <c r="O35" s="18">
        <v>202010</v>
      </c>
      <c r="P35" s="20">
        <v>197729</v>
      </c>
      <c r="Q35" s="74">
        <f t="shared" ref="Q35:Q57" si="9">(P35-L35)/L35</f>
        <v>0.15325482785369751</v>
      </c>
      <c r="R35" s="74">
        <f t="shared" ref="R35:R57" si="10">(P35-M35)/M35</f>
        <v>9.6885678782230505E-2</v>
      </c>
      <c r="S35" s="94">
        <f t="shared" ref="S35:S57" si="11">(P35-O35)/O35</f>
        <v>-2.1192020197019948E-2</v>
      </c>
      <c r="T35" s="97" t="s">
        <v>64</v>
      </c>
    </row>
    <row r="36" spans="1:20" s="30" customFormat="1" x14ac:dyDescent="0.35">
      <c r="A36" s="23" t="s">
        <v>1</v>
      </c>
      <c r="B36" s="24">
        <v>239453</v>
      </c>
      <c r="C36" s="25">
        <v>258925</v>
      </c>
      <c r="D36" s="26">
        <v>115031</v>
      </c>
      <c r="E36" s="27">
        <v>170403</v>
      </c>
      <c r="F36" s="28">
        <v>169307</v>
      </c>
      <c r="G36" s="74">
        <f t="shared" si="6"/>
        <v>-0.29294266515767187</v>
      </c>
      <c r="H36" s="74">
        <f t="shared" si="7"/>
        <v>-0.34611567056097325</v>
      </c>
      <c r="I36" s="74">
        <f t="shared" si="8"/>
        <v>-6.4318116465085706E-3</v>
      </c>
      <c r="J36" s="50"/>
      <c r="K36" s="23" t="s">
        <v>1</v>
      </c>
      <c r="L36" s="24">
        <v>208196</v>
      </c>
      <c r="M36" s="25">
        <v>234320</v>
      </c>
      <c r="N36" s="26">
        <v>123330</v>
      </c>
      <c r="O36" s="27">
        <v>207515</v>
      </c>
      <c r="P36" s="28">
        <v>211477</v>
      </c>
      <c r="Q36" s="74">
        <f t="shared" si="9"/>
        <v>1.5759188457030875E-2</v>
      </c>
      <c r="R36" s="74">
        <f t="shared" si="10"/>
        <v>-9.7486343461932398E-2</v>
      </c>
      <c r="S36" s="94">
        <f t="shared" si="11"/>
        <v>1.9092595715972341E-2</v>
      </c>
      <c r="T36" s="97" t="s">
        <v>65</v>
      </c>
    </row>
    <row r="37" spans="1:20" s="4" customFormat="1" x14ac:dyDescent="0.35">
      <c r="A37" s="10" t="s">
        <v>15</v>
      </c>
      <c r="B37" s="22">
        <v>56263</v>
      </c>
      <c r="C37" s="14">
        <v>71950</v>
      </c>
      <c r="D37" s="16">
        <v>17878</v>
      </c>
      <c r="E37" s="18">
        <v>50887</v>
      </c>
      <c r="F37" s="20">
        <v>44414</v>
      </c>
      <c r="G37" s="74">
        <f t="shared" si="6"/>
        <v>-0.21060021683877503</v>
      </c>
      <c r="H37" s="74">
        <f t="shared" si="7"/>
        <v>-0.38271021542738015</v>
      </c>
      <c r="I37" s="74">
        <f t="shared" si="8"/>
        <v>-0.12720341148033878</v>
      </c>
      <c r="J37" s="37"/>
      <c r="K37" s="10" t="s">
        <v>15</v>
      </c>
      <c r="L37" s="22">
        <v>84462</v>
      </c>
      <c r="M37" s="14">
        <v>101165</v>
      </c>
      <c r="N37" s="16">
        <v>31878</v>
      </c>
      <c r="O37" s="18">
        <v>80843</v>
      </c>
      <c r="P37" s="20">
        <v>82034</v>
      </c>
      <c r="Q37" s="74">
        <f t="shared" si="9"/>
        <v>-2.8746655300608558E-2</v>
      </c>
      <c r="R37" s="74">
        <f t="shared" si="10"/>
        <v>-0.18910690456185439</v>
      </c>
      <c r="S37" s="94">
        <f t="shared" si="11"/>
        <v>1.4732258822656259E-2</v>
      </c>
      <c r="T37" s="97" t="s">
        <v>66</v>
      </c>
    </row>
    <row r="38" spans="1:20" s="4" customFormat="1" x14ac:dyDescent="0.35">
      <c r="A38" s="10" t="s">
        <v>8</v>
      </c>
      <c r="B38" s="22">
        <v>16084</v>
      </c>
      <c r="C38" s="14">
        <v>16082</v>
      </c>
      <c r="D38" s="16">
        <v>18606</v>
      </c>
      <c r="E38" s="18">
        <v>22897</v>
      </c>
      <c r="F38" s="20">
        <v>25267</v>
      </c>
      <c r="G38" s="74">
        <f t="shared" si="6"/>
        <v>0.57094006466053215</v>
      </c>
      <c r="H38" s="74">
        <f t="shared" si="7"/>
        <v>0.57113543091655272</v>
      </c>
      <c r="I38" s="74">
        <f t="shared" si="8"/>
        <v>0.10350700965191946</v>
      </c>
      <c r="J38" s="37"/>
      <c r="K38" s="10" t="s">
        <v>8</v>
      </c>
      <c r="L38" s="22">
        <v>17455</v>
      </c>
      <c r="M38" s="14">
        <v>17233</v>
      </c>
      <c r="N38" s="16">
        <v>18655</v>
      </c>
      <c r="O38" s="18">
        <v>21832</v>
      </c>
      <c r="P38" s="20">
        <v>27249</v>
      </c>
      <c r="Q38" s="74">
        <f t="shared" si="9"/>
        <v>0.56109997135491263</v>
      </c>
      <c r="R38" s="74">
        <f t="shared" si="10"/>
        <v>0.58121046828758782</v>
      </c>
      <c r="S38" s="94">
        <f t="shared" si="11"/>
        <v>0.24812202271894468</v>
      </c>
      <c r="T38" s="97" t="s">
        <v>67</v>
      </c>
    </row>
    <row r="39" spans="1:20" s="4" customFormat="1" x14ac:dyDescent="0.35">
      <c r="A39" s="10" t="s">
        <v>18</v>
      </c>
      <c r="B39" s="22">
        <v>5060</v>
      </c>
      <c r="C39" s="14">
        <v>6193</v>
      </c>
      <c r="D39" s="16">
        <v>8548</v>
      </c>
      <c r="E39" s="18">
        <v>11319</v>
      </c>
      <c r="F39" s="20">
        <v>9389</v>
      </c>
      <c r="G39" s="74">
        <f t="shared" si="6"/>
        <v>0.85553359683794461</v>
      </c>
      <c r="H39" s="74">
        <f t="shared" si="7"/>
        <v>0.51606652672372033</v>
      </c>
      <c r="I39" s="74">
        <f t="shared" si="8"/>
        <v>-0.17050976234649703</v>
      </c>
      <c r="J39" s="37"/>
      <c r="K39" s="10" t="s">
        <v>18</v>
      </c>
      <c r="L39" s="22">
        <v>4001</v>
      </c>
      <c r="M39" s="14">
        <v>5468</v>
      </c>
      <c r="N39" s="16">
        <v>8610</v>
      </c>
      <c r="O39" s="18">
        <v>12077</v>
      </c>
      <c r="P39" s="20">
        <v>10042</v>
      </c>
      <c r="Q39" s="74">
        <f t="shared" si="9"/>
        <v>1.5098725318670332</v>
      </c>
      <c r="R39" s="74">
        <f t="shared" si="10"/>
        <v>0.83650329188002925</v>
      </c>
      <c r="S39" s="94">
        <f t="shared" si="11"/>
        <v>-0.16850211145151942</v>
      </c>
      <c r="T39" s="97" t="s">
        <v>71</v>
      </c>
    </row>
    <row r="40" spans="1:20" s="4" customFormat="1" x14ac:dyDescent="0.35">
      <c r="A40" s="10" t="s">
        <v>16</v>
      </c>
      <c r="B40" s="22">
        <v>8974</v>
      </c>
      <c r="C40" s="14">
        <v>7520</v>
      </c>
      <c r="D40" s="16">
        <v>3021</v>
      </c>
      <c r="E40" s="18">
        <v>5771</v>
      </c>
      <c r="F40" s="20">
        <v>9023</v>
      </c>
      <c r="G40" s="74">
        <f t="shared" si="6"/>
        <v>5.4602184087363496E-3</v>
      </c>
      <c r="H40" s="74">
        <f t="shared" si="7"/>
        <v>0.19986702127659575</v>
      </c>
      <c r="I40" s="74">
        <f t="shared" si="8"/>
        <v>0.56350719112805403</v>
      </c>
      <c r="J40" s="37"/>
      <c r="K40" s="10" t="s">
        <v>16</v>
      </c>
      <c r="L40" s="22">
        <v>9657</v>
      </c>
      <c r="M40" s="14">
        <v>8331</v>
      </c>
      <c r="N40" s="16">
        <v>5022</v>
      </c>
      <c r="O40" s="18">
        <v>9528</v>
      </c>
      <c r="P40" s="20">
        <v>9305</v>
      </c>
      <c r="Q40" s="74">
        <f t="shared" si="9"/>
        <v>-3.6450243346795072E-2</v>
      </c>
      <c r="R40" s="74">
        <f t="shared" si="10"/>
        <v>0.11691273556595846</v>
      </c>
      <c r="S40" s="94">
        <f t="shared" si="11"/>
        <v>-2.3404701931150292E-2</v>
      </c>
      <c r="T40" s="97" t="s">
        <v>68</v>
      </c>
    </row>
    <row r="41" spans="1:20" s="4" customFormat="1" x14ac:dyDescent="0.35">
      <c r="A41" s="10" t="s">
        <v>13</v>
      </c>
      <c r="B41" s="22">
        <v>11393</v>
      </c>
      <c r="C41" s="14">
        <v>6327</v>
      </c>
      <c r="D41" s="16">
        <v>5049</v>
      </c>
      <c r="E41" s="18">
        <v>13615</v>
      </c>
      <c r="F41" s="20">
        <v>8359</v>
      </c>
      <c r="G41" s="74">
        <f t="shared" si="6"/>
        <v>-0.26630387079785833</v>
      </c>
      <c r="H41" s="74">
        <f t="shared" si="7"/>
        <v>0.32116326853168958</v>
      </c>
      <c r="I41" s="74">
        <f t="shared" si="8"/>
        <v>-0.38604480352552334</v>
      </c>
      <c r="J41" s="37"/>
      <c r="K41" s="10" t="s">
        <v>13</v>
      </c>
      <c r="L41" s="22">
        <v>11552</v>
      </c>
      <c r="M41" s="14">
        <v>7101</v>
      </c>
      <c r="N41" s="16">
        <v>5036</v>
      </c>
      <c r="O41" s="18">
        <v>11740</v>
      </c>
      <c r="P41" s="20">
        <v>9252</v>
      </c>
      <c r="Q41" s="74">
        <f t="shared" si="9"/>
        <v>-0.19909972299168974</v>
      </c>
      <c r="R41" s="74">
        <f t="shared" si="10"/>
        <v>0.30291508238276299</v>
      </c>
      <c r="S41" s="94">
        <f t="shared" si="11"/>
        <v>-0.21192504258943781</v>
      </c>
      <c r="T41" s="97" t="s">
        <v>70</v>
      </c>
    </row>
    <row r="42" spans="1:20" s="4" customFormat="1" x14ac:dyDescent="0.35">
      <c r="A42" s="10" t="s">
        <v>7</v>
      </c>
      <c r="B42" s="22">
        <v>6613</v>
      </c>
      <c r="C42" s="14">
        <v>5978</v>
      </c>
      <c r="D42" s="16">
        <v>4775</v>
      </c>
      <c r="E42" s="18">
        <v>6475</v>
      </c>
      <c r="F42" s="20">
        <v>7451</v>
      </c>
      <c r="G42" s="74">
        <f t="shared" si="6"/>
        <v>0.12672009677907153</v>
      </c>
      <c r="H42" s="74">
        <f t="shared" si="7"/>
        <v>0.2464034794245567</v>
      </c>
      <c r="I42" s="74">
        <f t="shared" si="8"/>
        <v>0.15073359073359074</v>
      </c>
      <c r="J42" s="37"/>
      <c r="K42" s="10" t="s">
        <v>7</v>
      </c>
      <c r="L42" s="22">
        <v>6214</v>
      </c>
      <c r="M42" s="14">
        <v>5387</v>
      </c>
      <c r="N42" s="16">
        <v>4654</v>
      </c>
      <c r="O42" s="18">
        <v>6300</v>
      </c>
      <c r="P42" s="20">
        <v>7526</v>
      </c>
      <c r="Q42" s="74">
        <f t="shared" si="9"/>
        <v>0.2111361441905375</v>
      </c>
      <c r="R42" s="74">
        <f t="shared" si="10"/>
        <v>0.39706701317987747</v>
      </c>
      <c r="S42" s="94">
        <f t="shared" si="11"/>
        <v>0.19460317460317461</v>
      </c>
      <c r="T42" s="97" t="s">
        <v>69</v>
      </c>
    </row>
    <row r="43" spans="1:20" s="4" customFormat="1" x14ac:dyDescent="0.35">
      <c r="A43" s="10" t="s">
        <v>10</v>
      </c>
      <c r="B43" s="22">
        <v>2761</v>
      </c>
      <c r="C43" s="14">
        <v>2243</v>
      </c>
      <c r="D43" s="16">
        <v>2160</v>
      </c>
      <c r="E43" s="18">
        <v>5410</v>
      </c>
      <c r="F43" s="20">
        <v>5266</v>
      </c>
      <c r="G43" s="74">
        <f t="shared" si="6"/>
        <v>0.90727997102499092</v>
      </c>
      <c r="H43" s="74">
        <f t="shared" si="7"/>
        <v>1.3477485510477039</v>
      </c>
      <c r="I43" s="74">
        <f t="shared" si="8"/>
        <v>-2.6617375231053605E-2</v>
      </c>
      <c r="J43" s="37"/>
      <c r="K43" s="10" t="s">
        <v>10</v>
      </c>
      <c r="L43" s="22">
        <v>3201</v>
      </c>
      <c r="M43" s="14">
        <v>3267</v>
      </c>
      <c r="N43" s="16">
        <v>2080</v>
      </c>
      <c r="O43" s="18">
        <v>7226</v>
      </c>
      <c r="P43" s="20">
        <v>5520</v>
      </c>
      <c r="Q43" s="74">
        <f t="shared" si="9"/>
        <v>0.72446110590440482</v>
      </c>
      <c r="R43" s="74">
        <f t="shared" si="10"/>
        <v>0.689623507805326</v>
      </c>
      <c r="S43" s="94">
        <f t="shared" si="11"/>
        <v>-0.23609189039579298</v>
      </c>
      <c r="T43" s="97" t="s">
        <v>73</v>
      </c>
    </row>
    <row r="44" spans="1:20" s="4" customFormat="1" x14ac:dyDescent="0.35">
      <c r="A44" s="10" t="s">
        <v>12</v>
      </c>
      <c r="B44" s="22">
        <v>8439</v>
      </c>
      <c r="C44" s="14">
        <v>7250</v>
      </c>
      <c r="D44" s="16">
        <v>2373</v>
      </c>
      <c r="E44" s="18">
        <v>5763</v>
      </c>
      <c r="F44" s="20">
        <v>4685</v>
      </c>
      <c r="G44" s="74">
        <f t="shared" si="6"/>
        <v>-0.44483943595212705</v>
      </c>
      <c r="H44" s="74">
        <f t="shared" si="7"/>
        <v>-0.35379310344827586</v>
      </c>
      <c r="I44" s="74">
        <f t="shared" si="8"/>
        <v>-0.1870553531146972</v>
      </c>
      <c r="J44" s="37"/>
      <c r="K44" s="10" t="s">
        <v>12</v>
      </c>
      <c r="L44" s="22">
        <v>7237</v>
      </c>
      <c r="M44" s="14">
        <v>9878</v>
      </c>
      <c r="N44" s="16">
        <v>2461</v>
      </c>
      <c r="O44" s="18">
        <v>5649</v>
      </c>
      <c r="P44" s="20">
        <v>5332</v>
      </c>
      <c r="Q44" s="74">
        <f t="shared" si="9"/>
        <v>-0.26323062042282713</v>
      </c>
      <c r="R44" s="74">
        <f t="shared" si="10"/>
        <v>-0.46021461834379429</v>
      </c>
      <c r="S44" s="94">
        <f t="shared" si="11"/>
        <v>-5.611612674809701E-2</v>
      </c>
      <c r="T44" s="97" t="s">
        <v>72</v>
      </c>
    </row>
    <row r="45" spans="1:20" s="4" customFormat="1" x14ac:dyDescent="0.35">
      <c r="A45" s="10" t="s">
        <v>11</v>
      </c>
      <c r="B45" s="22">
        <v>2692</v>
      </c>
      <c r="C45" s="14">
        <v>2660</v>
      </c>
      <c r="D45" s="16">
        <v>3754</v>
      </c>
      <c r="E45" s="18">
        <v>3411</v>
      </c>
      <c r="F45" s="20">
        <v>4834</v>
      </c>
      <c r="G45" s="74">
        <f t="shared" si="6"/>
        <v>0.7956909361069836</v>
      </c>
      <c r="H45" s="74">
        <f t="shared" si="7"/>
        <v>0.81729323308270674</v>
      </c>
      <c r="I45" s="74">
        <f t="shared" si="8"/>
        <v>0.41717971269422455</v>
      </c>
      <c r="J45" s="37"/>
      <c r="K45" s="10" t="s">
        <v>11</v>
      </c>
      <c r="L45" s="22">
        <v>2793</v>
      </c>
      <c r="M45" s="14">
        <v>3061</v>
      </c>
      <c r="N45" s="16">
        <v>4434</v>
      </c>
      <c r="O45" s="18">
        <v>4834</v>
      </c>
      <c r="P45" s="20">
        <v>4240</v>
      </c>
      <c r="Q45" s="74">
        <f t="shared" si="9"/>
        <v>0.51808091657715716</v>
      </c>
      <c r="R45" s="74">
        <f t="shared" si="10"/>
        <v>0.38516824567134922</v>
      </c>
      <c r="S45" s="94">
        <f t="shared" si="11"/>
        <v>-0.12287960281340504</v>
      </c>
      <c r="T45" s="97" t="s">
        <v>76</v>
      </c>
    </row>
    <row r="46" spans="1:20" s="4" customFormat="1" x14ac:dyDescent="0.35">
      <c r="A46" s="10" t="s">
        <v>24</v>
      </c>
      <c r="B46" s="22">
        <v>3232</v>
      </c>
      <c r="C46" s="14">
        <v>3702</v>
      </c>
      <c r="D46" s="16">
        <v>2665</v>
      </c>
      <c r="E46" s="18">
        <v>4471</v>
      </c>
      <c r="F46" s="20">
        <v>3736</v>
      </c>
      <c r="G46" s="74">
        <f t="shared" si="6"/>
        <v>0.15594059405940594</v>
      </c>
      <c r="H46" s="74">
        <f t="shared" si="7"/>
        <v>9.1842247433819562E-3</v>
      </c>
      <c r="I46" s="74">
        <f t="shared" si="8"/>
        <v>-0.16439275329903824</v>
      </c>
      <c r="J46" s="37"/>
      <c r="K46" s="10" t="s">
        <v>24</v>
      </c>
      <c r="L46" s="22">
        <v>3973</v>
      </c>
      <c r="M46" s="14">
        <v>3558</v>
      </c>
      <c r="N46" s="16">
        <v>2291</v>
      </c>
      <c r="O46" s="18">
        <v>4264</v>
      </c>
      <c r="P46" s="20">
        <v>4644</v>
      </c>
      <c r="Q46" s="74">
        <f t="shared" si="9"/>
        <v>0.16889000755096903</v>
      </c>
      <c r="R46" s="74">
        <f t="shared" si="10"/>
        <v>0.30522765598650925</v>
      </c>
      <c r="S46" s="94">
        <f t="shared" si="11"/>
        <v>8.9118198874296436E-2</v>
      </c>
      <c r="T46" s="97" t="s">
        <v>24</v>
      </c>
    </row>
    <row r="47" spans="1:20" s="4" customFormat="1" x14ac:dyDescent="0.35">
      <c r="A47" s="10" t="s">
        <v>6</v>
      </c>
      <c r="B47" s="22">
        <v>3448</v>
      </c>
      <c r="C47" s="14">
        <v>2245</v>
      </c>
      <c r="D47" s="16">
        <v>2623</v>
      </c>
      <c r="E47" s="18">
        <v>6528</v>
      </c>
      <c r="F47" s="20">
        <v>4572</v>
      </c>
      <c r="G47" s="74">
        <f t="shared" si="6"/>
        <v>0.32598607888631093</v>
      </c>
      <c r="H47" s="74">
        <f t="shared" si="7"/>
        <v>1.0365256124721605</v>
      </c>
      <c r="I47" s="74">
        <f t="shared" si="8"/>
        <v>-0.29963235294117646</v>
      </c>
      <c r="J47" s="37"/>
      <c r="K47" s="10" t="s">
        <v>6</v>
      </c>
      <c r="L47" s="22">
        <v>3330</v>
      </c>
      <c r="M47" s="14">
        <v>2681</v>
      </c>
      <c r="N47" s="16">
        <v>2097</v>
      </c>
      <c r="O47" s="18">
        <v>3956</v>
      </c>
      <c r="P47" s="20">
        <v>3641</v>
      </c>
      <c r="Q47" s="74">
        <f t="shared" si="9"/>
        <v>9.3393393393393392E-2</v>
      </c>
      <c r="R47" s="74">
        <f t="shared" si="10"/>
        <v>0.35807534502051475</v>
      </c>
      <c r="S47" s="94">
        <f t="shared" si="11"/>
        <v>-7.9625884732052579E-2</v>
      </c>
      <c r="T47" s="97" t="s">
        <v>74</v>
      </c>
    </row>
    <row r="48" spans="1:20" s="4" customFormat="1" x14ac:dyDescent="0.35">
      <c r="A48" s="10" t="s">
        <v>19</v>
      </c>
      <c r="B48" s="22">
        <v>79573</v>
      </c>
      <c r="C48" s="14">
        <v>91978</v>
      </c>
      <c r="D48" s="16">
        <v>17623</v>
      </c>
      <c r="E48" s="18">
        <v>3263</v>
      </c>
      <c r="F48" s="20">
        <v>3350</v>
      </c>
      <c r="G48" s="74">
        <f t="shared" si="6"/>
        <v>-0.9579002928128888</v>
      </c>
      <c r="H48" s="74">
        <f t="shared" si="7"/>
        <v>-0.96357824697210204</v>
      </c>
      <c r="I48" s="74">
        <f t="shared" si="8"/>
        <v>2.6662580447441006E-2</v>
      </c>
      <c r="J48" s="37"/>
      <c r="K48" s="10" t="s">
        <v>19</v>
      </c>
      <c r="L48" s="22">
        <v>23987</v>
      </c>
      <c r="M48" s="14">
        <v>28440</v>
      </c>
      <c r="N48" s="16">
        <v>10188</v>
      </c>
      <c r="O48" s="18">
        <v>2465</v>
      </c>
      <c r="P48" s="20">
        <v>2732</v>
      </c>
      <c r="Q48" s="74">
        <f t="shared" si="9"/>
        <v>-0.88610497352732731</v>
      </c>
      <c r="R48" s="74">
        <f t="shared" si="10"/>
        <v>-0.90393811533052038</v>
      </c>
      <c r="S48" s="94">
        <f t="shared" si="11"/>
        <v>0.10831643002028397</v>
      </c>
      <c r="T48" s="97" t="s">
        <v>75</v>
      </c>
    </row>
    <row r="49" spans="1:21" s="4" customFormat="1" x14ac:dyDescent="0.35">
      <c r="A49" s="10" t="s">
        <v>4</v>
      </c>
      <c r="B49" s="22">
        <v>1900</v>
      </c>
      <c r="C49" s="14">
        <v>1610</v>
      </c>
      <c r="D49" s="16">
        <v>4885</v>
      </c>
      <c r="E49" s="18">
        <v>2473</v>
      </c>
      <c r="F49" s="20">
        <v>3118</v>
      </c>
      <c r="G49" s="74">
        <f t="shared" si="6"/>
        <v>0.64105263157894732</v>
      </c>
      <c r="H49" s="74">
        <f t="shared" si="7"/>
        <v>0.93664596273291922</v>
      </c>
      <c r="I49" s="74">
        <f t="shared" si="8"/>
        <v>0.26081682167408005</v>
      </c>
      <c r="J49" s="37"/>
      <c r="K49" s="10" t="s">
        <v>4</v>
      </c>
      <c r="L49" s="22">
        <v>1704</v>
      </c>
      <c r="M49" s="14">
        <v>2118</v>
      </c>
      <c r="N49" s="16">
        <v>2735</v>
      </c>
      <c r="O49" s="18">
        <v>2637</v>
      </c>
      <c r="P49" s="20">
        <v>2429</v>
      </c>
      <c r="Q49" s="74">
        <f t="shared" si="9"/>
        <v>0.42546948356807512</v>
      </c>
      <c r="R49" s="74">
        <f t="shared" si="10"/>
        <v>0.14683663833805477</v>
      </c>
      <c r="S49" s="94">
        <f t="shared" si="11"/>
        <v>-7.8877512324611307E-2</v>
      </c>
      <c r="T49" s="97" t="s">
        <v>77</v>
      </c>
    </row>
    <row r="50" spans="1:21" s="4" customFormat="1" x14ac:dyDescent="0.35">
      <c r="A50" s="10" t="s">
        <v>9</v>
      </c>
      <c r="B50" s="22">
        <v>4567</v>
      </c>
      <c r="C50" s="14">
        <v>3113</v>
      </c>
      <c r="D50" s="16">
        <v>926</v>
      </c>
      <c r="E50" s="18">
        <v>2203</v>
      </c>
      <c r="F50" s="20">
        <v>2554</v>
      </c>
      <c r="G50" s="74">
        <f t="shared" si="6"/>
        <v>-0.44077074666082766</v>
      </c>
      <c r="H50" s="74">
        <f t="shared" si="7"/>
        <v>-0.17956954706071312</v>
      </c>
      <c r="I50" s="74">
        <f t="shared" si="8"/>
        <v>0.15932818883340899</v>
      </c>
      <c r="J50" s="37"/>
      <c r="K50" s="10" t="s">
        <v>9</v>
      </c>
      <c r="L50" s="22">
        <v>3337</v>
      </c>
      <c r="M50" s="14">
        <v>3470</v>
      </c>
      <c r="N50" s="16">
        <v>1590</v>
      </c>
      <c r="O50" s="18">
        <v>2499</v>
      </c>
      <c r="P50" s="20">
        <v>2702</v>
      </c>
      <c r="Q50" s="74">
        <f t="shared" si="9"/>
        <v>-0.1902906802517231</v>
      </c>
      <c r="R50" s="74">
        <f t="shared" si="10"/>
        <v>-0.22132564841498559</v>
      </c>
      <c r="S50" s="94">
        <f t="shared" si="11"/>
        <v>8.1232492997198882E-2</v>
      </c>
      <c r="T50" s="97" t="s">
        <v>78</v>
      </c>
    </row>
    <row r="51" spans="1:21" s="4" customFormat="1" x14ac:dyDescent="0.35">
      <c r="A51" s="10" t="s">
        <v>5</v>
      </c>
      <c r="B51" s="22">
        <v>2041</v>
      </c>
      <c r="C51" s="14">
        <v>1596</v>
      </c>
      <c r="D51" s="16">
        <v>1451</v>
      </c>
      <c r="E51" s="18">
        <v>2033</v>
      </c>
      <c r="F51" s="20">
        <v>2337</v>
      </c>
      <c r="G51" s="74">
        <f t="shared" si="6"/>
        <v>0.14502694757471826</v>
      </c>
      <c r="H51" s="74">
        <f t="shared" si="7"/>
        <v>0.4642857142857143</v>
      </c>
      <c r="I51" s="74">
        <f t="shared" si="8"/>
        <v>0.14953271028037382</v>
      </c>
      <c r="J51" s="37"/>
      <c r="K51" s="10" t="s">
        <v>5</v>
      </c>
      <c r="L51" s="22">
        <v>2011</v>
      </c>
      <c r="M51" s="14">
        <v>1941</v>
      </c>
      <c r="N51" s="16">
        <v>1593</v>
      </c>
      <c r="O51" s="18">
        <v>2262</v>
      </c>
      <c r="P51" s="20">
        <v>2471</v>
      </c>
      <c r="Q51" s="74">
        <f t="shared" si="9"/>
        <v>0.22874191944306316</v>
      </c>
      <c r="R51" s="74">
        <f t="shared" si="10"/>
        <v>0.27305512622359607</v>
      </c>
      <c r="S51" s="94">
        <f t="shared" si="11"/>
        <v>9.2396109637488955E-2</v>
      </c>
      <c r="T51" s="97" t="s">
        <v>86</v>
      </c>
    </row>
    <row r="52" spans="1:21" s="4" customFormat="1" x14ac:dyDescent="0.35">
      <c r="A52" s="10" t="s">
        <v>17</v>
      </c>
      <c r="B52" s="22">
        <v>1650</v>
      </c>
      <c r="C52" s="14">
        <v>1644</v>
      </c>
      <c r="D52" s="16">
        <v>807</v>
      </c>
      <c r="E52" s="18">
        <v>1674</v>
      </c>
      <c r="F52" s="20">
        <v>1458</v>
      </c>
      <c r="G52" s="74">
        <f t="shared" si="6"/>
        <v>-0.11636363636363636</v>
      </c>
      <c r="H52" s="74">
        <f t="shared" si="7"/>
        <v>-0.11313868613138686</v>
      </c>
      <c r="I52" s="74">
        <f t="shared" si="8"/>
        <v>-0.12903225806451613</v>
      </c>
      <c r="J52" s="37"/>
      <c r="K52" s="10" t="s">
        <v>17</v>
      </c>
      <c r="L52" s="22">
        <v>1533</v>
      </c>
      <c r="M52" s="14">
        <v>1379</v>
      </c>
      <c r="N52" s="16">
        <v>696</v>
      </c>
      <c r="O52" s="18">
        <v>1963</v>
      </c>
      <c r="P52" s="20">
        <v>1274</v>
      </c>
      <c r="Q52" s="74">
        <f t="shared" si="9"/>
        <v>-0.16894977168949771</v>
      </c>
      <c r="R52" s="74">
        <f t="shared" si="10"/>
        <v>-7.6142131979695438E-2</v>
      </c>
      <c r="S52" s="94">
        <f t="shared" si="11"/>
        <v>-0.35099337748344372</v>
      </c>
      <c r="T52" s="97" t="s">
        <v>79</v>
      </c>
    </row>
    <row r="53" spans="1:21" s="4" customFormat="1" x14ac:dyDescent="0.35">
      <c r="A53" s="10" t="s">
        <v>3</v>
      </c>
      <c r="B53" s="22">
        <v>1003</v>
      </c>
      <c r="C53" s="14">
        <v>1006</v>
      </c>
      <c r="D53" s="16">
        <v>3028</v>
      </c>
      <c r="E53" s="18">
        <v>1106</v>
      </c>
      <c r="F53" s="20">
        <v>1398</v>
      </c>
      <c r="G53" s="74">
        <f t="shared" si="6"/>
        <v>0.39381854436689928</v>
      </c>
      <c r="H53" s="74">
        <f t="shared" si="7"/>
        <v>0.38966202783300197</v>
      </c>
      <c r="I53" s="74">
        <f t="shared" si="8"/>
        <v>0.2640144665461121</v>
      </c>
      <c r="J53" s="37"/>
      <c r="K53" s="10" t="s">
        <v>3</v>
      </c>
      <c r="L53" s="22">
        <v>1023</v>
      </c>
      <c r="M53" s="14">
        <v>1314</v>
      </c>
      <c r="N53" s="16">
        <v>2824</v>
      </c>
      <c r="O53" s="18">
        <v>1353</v>
      </c>
      <c r="P53" s="20">
        <v>1186</v>
      </c>
      <c r="Q53" s="74">
        <f t="shared" si="9"/>
        <v>0.15933528836754643</v>
      </c>
      <c r="R53" s="74">
        <f t="shared" si="10"/>
        <v>-9.7412480974124804E-2</v>
      </c>
      <c r="S53" s="94">
        <f t="shared" si="11"/>
        <v>-0.12342941611234294</v>
      </c>
      <c r="T53" s="97" t="s">
        <v>81</v>
      </c>
    </row>
    <row r="54" spans="1:21" s="4" customFormat="1" x14ac:dyDescent="0.35">
      <c r="A54" s="10" t="s">
        <v>2</v>
      </c>
      <c r="B54" s="22">
        <v>949</v>
      </c>
      <c r="C54" s="14">
        <v>786</v>
      </c>
      <c r="D54" s="16">
        <v>754</v>
      </c>
      <c r="E54" s="18">
        <v>1043</v>
      </c>
      <c r="F54" s="20">
        <v>888</v>
      </c>
      <c r="G54" s="74">
        <f t="shared" si="6"/>
        <v>-6.4278187565858805E-2</v>
      </c>
      <c r="H54" s="74">
        <f t="shared" si="7"/>
        <v>0.12977099236641221</v>
      </c>
      <c r="I54" s="74">
        <f t="shared" si="8"/>
        <v>-0.1486097794822627</v>
      </c>
      <c r="J54" s="37"/>
      <c r="K54" s="10" t="s">
        <v>2</v>
      </c>
      <c r="L54" s="22">
        <v>809</v>
      </c>
      <c r="M54" s="14">
        <v>1030</v>
      </c>
      <c r="N54" s="16">
        <v>694</v>
      </c>
      <c r="O54" s="18">
        <v>872</v>
      </c>
      <c r="P54" s="20">
        <v>1458</v>
      </c>
      <c r="Q54" s="74">
        <f t="shared" si="9"/>
        <v>0.8022249690976514</v>
      </c>
      <c r="R54" s="74">
        <f t="shared" si="10"/>
        <v>0.41553398058252428</v>
      </c>
      <c r="S54" s="94">
        <f t="shared" si="11"/>
        <v>0.67201834862385323</v>
      </c>
      <c r="T54" s="96" t="s">
        <v>2</v>
      </c>
    </row>
    <row r="55" spans="1:21" s="4" customFormat="1" x14ac:dyDescent="0.35">
      <c r="A55" s="10" t="s">
        <v>14</v>
      </c>
      <c r="B55" s="22">
        <v>917</v>
      </c>
      <c r="C55" s="14">
        <v>814</v>
      </c>
      <c r="D55" s="16">
        <v>502</v>
      </c>
      <c r="E55" s="18">
        <v>839</v>
      </c>
      <c r="F55" s="20">
        <v>1063</v>
      </c>
      <c r="G55" s="74">
        <f t="shared" si="6"/>
        <v>0.15921483097055616</v>
      </c>
      <c r="H55" s="74">
        <f t="shared" si="7"/>
        <v>0.3058968058968059</v>
      </c>
      <c r="I55" s="74">
        <f t="shared" si="8"/>
        <v>0.26698450536352802</v>
      </c>
      <c r="J55" s="37"/>
      <c r="K55" s="10" t="s">
        <v>14</v>
      </c>
      <c r="L55" s="22">
        <v>642</v>
      </c>
      <c r="M55" s="14">
        <v>683</v>
      </c>
      <c r="N55" s="16">
        <v>486</v>
      </c>
      <c r="O55" s="18">
        <v>872</v>
      </c>
      <c r="P55" s="20">
        <v>1082</v>
      </c>
      <c r="Q55" s="74">
        <f t="shared" si="9"/>
        <v>0.68535825545171336</v>
      </c>
      <c r="R55" s="74">
        <f t="shared" si="10"/>
        <v>0.58418740849194728</v>
      </c>
      <c r="S55" s="94">
        <f t="shared" si="11"/>
        <v>0.24082568807339449</v>
      </c>
      <c r="T55" s="96" t="s">
        <v>80</v>
      </c>
    </row>
    <row r="56" spans="1:21" s="4" customFormat="1" x14ac:dyDescent="0.35">
      <c r="A56" s="10" t="s">
        <v>20</v>
      </c>
      <c r="B56" s="22">
        <v>1028</v>
      </c>
      <c r="C56" s="14">
        <v>1743</v>
      </c>
      <c r="D56" s="16">
        <v>211</v>
      </c>
      <c r="E56" s="18">
        <v>318</v>
      </c>
      <c r="F56" s="20">
        <v>722</v>
      </c>
      <c r="G56" s="74">
        <f t="shared" si="6"/>
        <v>-0.29766536964980544</v>
      </c>
      <c r="H56" s="74">
        <f t="shared" si="7"/>
        <v>-0.58577165806081466</v>
      </c>
      <c r="I56" s="74">
        <f t="shared" si="8"/>
        <v>1.270440251572327</v>
      </c>
      <c r="J56" s="37"/>
      <c r="K56" s="10" t="s">
        <v>20</v>
      </c>
      <c r="L56" s="22">
        <v>1442</v>
      </c>
      <c r="M56" s="14">
        <v>793</v>
      </c>
      <c r="N56" s="16">
        <v>134</v>
      </c>
      <c r="O56" s="18">
        <v>455</v>
      </c>
      <c r="P56" s="20">
        <v>855</v>
      </c>
      <c r="Q56" s="74">
        <f t="shared" si="9"/>
        <v>-0.40707350901525657</v>
      </c>
      <c r="R56" s="74">
        <f t="shared" si="10"/>
        <v>7.8184110970996215E-2</v>
      </c>
      <c r="S56" s="94">
        <f t="shared" si="11"/>
        <v>0.87912087912087911</v>
      </c>
      <c r="T56" s="96" t="s">
        <v>82</v>
      </c>
    </row>
    <row r="57" spans="1:21" s="4" customFormat="1" x14ac:dyDescent="0.35">
      <c r="A57" s="10" t="s">
        <v>21</v>
      </c>
      <c r="B57" s="22">
        <v>2355</v>
      </c>
      <c r="C57" s="14">
        <v>2136</v>
      </c>
      <c r="D57" s="16">
        <v>330</v>
      </c>
      <c r="E57" s="18">
        <v>399</v>
      </c>
      <c r="F57" s="20">
        <v>577</v>
      </c>
      <c r="G57" s="74">
        <f t="shared" si="6"/>
        <v>-0.7549893842887474</v>
      </c>
      <c r="H57" s="74">
        <f t="shared" si="7"/>
        <v>-0.72986891385767794</v>
      </c>
      <c r="I57" s="74">
        <f t="shared" si="8"/>
        <v>0.44611528822055135</v>
      </c>
      <c r="J57" s="37"/>
      <c r="K57" s="10" t="s">
        <v>21</v>
      </c>
      <c r="L57" s="22">
        <v>1642</v>
      </c>
      <c r="M57" s="14">
        <v>2187</v>
      </c>
      <c r="N57" s="16">
        <v>154</v>
      </c>
      <c r="O57" s="18">
        <v>512</v>
      </c>
      <c r="P57" s="20">
        <v>822</v>
      </c>
      <c r="Q57" s="74">
        <f t="shared" si="9"/>
        <v>-0.49939098660170522</v>
      </c>
      <c r="R57" s="74">
        <f t="shared" si="10"/>
        <v>-0.62414266117969819</v>
      </c>
      <c r="S57" s="94">
        <f t="shared" si="11"/>
        <v>0.60546875</v>
      </c>
      <c r="T57" s="96" t="s">
        <v>83</v>
      </c>
    </row>
    <row r="58" spans="1:21" s="4" customFormat="1" x14ac:dyDescent="0.3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6"/>
      <c r="L58" s="37"/>
      <c r="M58" s="37"/>
      <c r="N58" s="37"/>
      <c r="O58" s="37"/>
      <c r="P58" s="37"/>
      <c r="Q58" s="37"/>
      <c r="R58" s="37"/>
      <c r="S58" s="37"/>
      <c r="T58" s="89"/>
    </row>
    <row r="59" spans="1:21" x14ac:dyDescent="0.35">
      <c r="A59" s="6" t="s">
        <v>53</v>
      </c>
      <c r="K59" s="6" t="s">
        <v>53</v>
      </c>
    </row>
    <row r="60" spans="1:21" x14ac:dyDescent="0.35">
      <c r="A60" s="6" t="s">
        <v>54</v>
      </c>
      <c r="B60" s="39"/>
      <c r="C60" s="39"/>
      <c r="D60" s="39"/>
      <c r="E60" s="39"/>
      <c r="F60" s="39"/>
      <c r="G60" s="39"/>
      <c r="H60" s="39"/>
      <c r="I60" s="39"/>
      <c r="J60" s="66"/>
      <c r="K60" s="6" t="s">
        <v>54</v>
      </c>
      <c r="L60" s="39"/>
      <c r="M60" s="39"/>
      <c r="N60" s="39"/>
      <c r="O60" s="39"/>
      <c r="P60" s="39"/>
      <c r="Q60" s="39"/>
      <c r="R60" s="39"/>
      <c r="S60" s="39"/>
    </row>
    <row r="61" spans="1:21" s="4" customFormat="1" x14ac:dyDescent="0.35">
      <c r="A61" s="11"/>
      <c r="B61" s="21" t="s">
        <v>22</v>
      </c>
      <c r="C61" s="13" t="s">
        <v>22</v>
      </c>
      <c r="D61" s="15" t="s">
        <v>22</v>
      </c>
      <c r="E61" s="17" t="s">
        <v>22</v>
      </c>
      <c r="F61" s="19" t="s">
        <v>22</v>
      </c>
      <c r="G61" s="82" t="s">
        <v>30</v>
      </c>
      <c r="H61" s="82"/>
      <c r="I61" s="82"/>
      <c r="J61" s="1"/>
      <c r="K61" s="11"/>
      <c r="L61" s="21" t="s">
        <v>23</v>
      </c>
      <c r="M61" s="13" t="s">
        <v>23</v>
      </c>
      <c r="N61" s="15" t="s">
        <v>23</v>
      </c>
      <c r="O61" s="17" t="s">
        <v>23</v>
      </c>
      <c r="P61" s="19" t="s">
        <v>23</v>
      </c>
      <c r="Q61" s="82" t="s">
        <v>30</v>
      </c>
      <c r="R61" s="82"/>
      <c r="S61" s="82"/>
      <c r="T61" s="90"/>
      <c r="U61" s="3"/>
    </row>
    <row r="62" spans="1:21" s="4" customFormat="1" x14ac:dyDescent="0.35">
      <c r="A62" s="11"/>
      <c r="B62" s="21">
        <v>2019</v>
      </c>
      <c r="C62" s="13">
        <v>2020</v>
      </c>
      <c r="D62" s="15">
        <v>2022</v>
      </c>
      <c r="E62" s="17">
        <v>2023</v>
      </c>
      <c r="F62" s="19">
        <v>2024</v>
      </c>
      <c r="G62" s="65" t="s">
        <v>31</v>
      </c>
      <c r="H62" s="65" t="s">
        <v>32</v>
      </c>
      <c r="I62" s="65" t="s">
        <v>33</v>
      </c>
      <c r="J62" s="1"/>
      <c r="K62" s="11"/>
      <c r="L62" s="21">
        <v>2019</v>
      </c>
      <c r="M62" s="13">
        <v>2020</v>
      </c>
      <c r="N62" s="15">
        <v>2022</v>
      </c>
      <c r="O62" s="17">
        <v>2023</v>
      </c>
      <c r="P62" s="19">
        <v>2024</v>
      </c>
      <c r="Q62" s="65" t="s">
        <v>31</v>
      </c>
      <c r="R62" s="65" t="s">
        <v>32</v>
      </c>
      <c r="S62" s="65" t="s">
        <v>33</v>
      </c>
      <c r="T62" s="90"/>
      <c r="U62" s="2"/>
    </row>
    <row r="63" spans="1:21" s="4" customFormat="1" x14ac:dyDescent="0.35">
      <c r="A63" s="10" t="s">
        <v>0</v>
      </c>
      <c r="B63" s="22">
        <v>394683</v>
      </c>
      <c r="C63" s="14">
        <v>411047</v>
      </c>
      <c r="D63" s="16">
        <v>293558</v>
      </c>
      <c r="E63" s="18">
        <v>363554</v>
      </c>
      <c r="F63" s="20">
        <v>354167</v>
      </c>
      <c r="G63" s="74">
        <f>(F63-B63)/B63</f>
        <v>-0.10265453541196352</v>
      </c>
      <c r="H63" s="74">
        <f>(F63-C63)/C63</f>
        <v>-0.13837833629730906</v>
      </c>
      <c r="I63" s="74">
        <f>(F63-E63)/E63</f>
        <v>-2.5820098252254134E-2</v>
      </c>
      <c r="J63" s="37"/>
      <c r="K63" s="10" t="s">
        <v>0</v>
      </c>
      <c r="L63" s="22">
        <v>379649</v>
      </c>
      <c r="M63" s="14">
        <v>414584</v>
      </c>
      <c r="N63" s="16">
        <v>301746</v>
      </c>
      <c r="O63" s="18">
        <v>409525</v>
      </c>
      <c r="P63" s="20">
        <v>409206</v>
      </c>
      <c r="Q63" s="74">
        <f>(P63-L63)/L63</f>
        <v>7.7853490987728133E-2</v>
      </c>
      <c r="R63" s="74">
        <f>(P63-M63)/M63</f>
        <v>-1.2972039441946626E-2</v>
      </c>
      <c r="S63" s="77">
        <f>(P63-O63)/O63</f>
        <v>-7.7895122397900001E-4</v>
      </c>
      <c r="T63" s="90"/>
      <c r="U63" s="3"/>
    </row>
    <row r="64" spans="1:21" s="4" customFormat="1" x14ac:dyDescent="0.35">
      <c r="A64" s="10" t="s">
        <v>34</v>
      </c>
      <c r="B64" s="22">
        <v>197489</v>
      </c>
      <c r="C64" s="14">
        <v>211130</v>
      </c>
      <c r="D64" s="16">
        <v>126004</v>
      </c>
      <c r="E64" s="18">
        <v>181570</v>
      </c>
      <c r="F64" s="20">
        <v>178290</v>
      </c>
      <c r="G64" s="74">
        <f t="shared" ref="G64:G80" si="12">(F64-B64)/B64</f>
        <v>-9.7215541118745849E-2</v>
      </c>
      <c r="H64" s="74">
        <f t="shared" ref="H64:H80" si="13">(F64-C64)/C64</f>
        <v>-0.15554397764410552</v>
      </c>
      <c r="I64" s="74">
        <f t="shared" ref="I64:I80" si="14">(F64-E64)/E64</f>
        <v>-1.8064658258522884E-2</v>
      </c>
      <c r="J64" s="37"/>
      <c r="K64" s="10" t="s">
        <v>34</v>
      </c>
      <c r="L64" s="22">
        <v>175982</v>
      </c>
      <c r="M64" s="14">
        <v>200769</v>
      </c>
      <c r="N64" s="16">
        <v>127734</v>
      </c>
      <c r="O64" s="18">
        <v>210071</v>
      </c>
      <c r="P64" s="20">
        <v>207031</v>
      </c>
      <c r="Q64" s="74">
        <f t="shared" ref="Q64:Q81" si="15">(P64-L64)/L64</f>
        <v>0.17643281699264698</v>
      </c>
      <c r="R64" s="74">
        <f t="shared" ref="R64:R81" si="16">(P64-M64)/M64</f>
        <v>3.1190074164836205E-2</v>
      </c>
      <c r="S64" s="74">
        <f t="shared" ref="S64:S81" si="17">(P64-O64)/O64</f>
        <v>-1.4471297799315469E-2</v>
      </c>
      <c r="T64" s="90"/>
      <c r="U64" s="3"/>
    </row>
    <row r="65" spans="1:21" s="4" customFormat="1" x14ac:dyDescent="0.35">
      <c r="A65" s="10" t="s">
        <v>46</v>
      </c>
      <c r="B65" s="22">
        <v>47023</v>
      </c>
      <c r="C65" s="14">
        <v>46879</v>
      </c>
      <c r="D65" s="16">
        <v>37161</v>
      </c>
      <c r="E65" s="18">
        <v>39505</v>
      </c>
      <c r="F65" s="20">
        <v>41980</v>
      </c>
      <c r="G65" s="74">
        <f t="shared" si="12"/>
        <v>-0.1072453905535589</v>
      </c>
      <c r="H65" s="74">
        <f t="shared" si="13"/>
        <v>-0.10450308240363489</v>
      </c>
      <c r="I65" s="74">
        <f t="shared" si="14"/>
        <v>6.2650297430704979E-2</v>
      </c>
      <c r="J65" s="37"/>
      <c r="K65" s="10" t="s">
        <v>46</v>
      </c>
      <c r="L65" s="22">
        <v>51339</v>
      </c>
      <c r="M65" s="14">
        <v>56024</v>
      </c>
      <c r="N65" s="16">
        <v>42266</v>
      </c>
      <c r="O65" s="18">
        <v>47322</v>
      </c>
      <c r="P65" s="20">
        <v>49774</v>
      </c>
      <c r="Q65" s="74">
        <f t="shared" si="15"/>
        <v>-3.0483647908997057E-2</v>
      </c>
      <c r="R65" s="74">
        <f t="shared" si="16"/>
        <v>-0.1115593317149793</v>
      </c>
      <c r="S65" s="74">
        <f t="shared" si="17"/>
        <v>5.1815223363340518E-2</v>
      </c>
      <c r="T65" s="90"/>
      <c r="U65" s="3"/>
    </row>
    <row r="66" spans="1:21" s="4" customFormat="1" x14ac:dyDescent="0.35">
      <c r="A66" s="10" t="s">
        <v>57</v>
      </c>
      <c r="B66" s="22">
        <v>43475</v>
      </c>
      <c r="C66" s="14">
        <v>44517</v>
      </c>
      <c r="D66" s="16">
        <v>35443</v>
      </c>
      <c r="E66" s="18">
        <v>37529</v>
      </c>
      <c r="F66" s="20">
        <v>38985</v>
      </c>
      <c r="G66" s="74">
        <f t="shared" si="12"/>
        <v>-0.10327774583093732</v>
      </c>
      <c r="H66" s="74">
        <f t="shared" si="13"/>
        <v>-0.12426713390390189</v>
      </c>
      <c r="I66" s="74">
        <f t="shared" si="14"/>
        <v>3.879666391324043E-2</v>
      </c>
      <c r="J66" s="37"/>
      <c r="K66" s="10" t="s">
        <v>57</v>
      </c>
      <c r="L66" s="22">
        <v>48545</v>
      </c>
      <c r="M66" s="14">
        <v>52595</v>
      </c>
      <c r="N66" s="16">
        <v>39333</v>
      </c>
      <c r="O66" s="18">
        <v>45025</v>
      </c>
      <c r="P66" s="20">
        <v>47394</v>
      </c>
      <c r="Q66" s="74">
        <f t="shared" si="15"/>
        <v>-2.3709959831084561E-2</v>
      </c>
      <c r="R66" s="74">
        <f t="shared" si="16"/>
        <v>-9.8887726970244325E-2</v>
      </c>
      <c r="S66" s="74">
        <f t="shared" si="17"/>
        <v>5.2615213770127706E-2</v>
      </c>
      <c r="T66" s="90"/>
      <c r="U66" s="3"/>
    </row>
    <row r="67" spans="1:21" s="4" customFormat="1" x14ac:dyDescent="0.35">
      <c r="A67" s="10" t="s">
        <v>49</v>
      </c>
      <c r="B67" s="22">
        <v>34151</v>
      </c>
      <c r="C67" s="14">
        <v>34267</v>
      </c>
      <c r="D67" s="16">
        <v>24073</v>
      </c>
      <c r="E67" s="18">
        <v>29831</v>
      </c>
      <c r="F67" s="20">
        <v>27456</v>
      </c>
      <c r="G67" s="74">
        <f t="shared" si="12"/>
        <v>-0.19604111153406928</v>
      </c>
      <c r="H67" s="74">
        <f t="shared" si="13"/>
        <v>-0.19876265795079814</v>
      </c>
      <c r="I67" s="74">
        <f t="shared" si="14"/>
        <v>-7.9615165431933227E-2</v>
      </c>
      <c r="J67" s="37"/>
      <c r="K67" s="10" t="s">
        <v>49</v>
      </c>
      <c r="L67" s="22">
        <v>33313</v>
      </c>
      <c r="M67" s="14">
        <v>35888</v>
      </c>
      <c r="N67" s="16">
        <v>29059</v>
      </c>
      <c r="O67" s="18">
        <v>32178</v>
      </c>
      <c r="P67" s="20">
        <v>31658</v>
      </c>
      <c r="Q67" s="74">
        <f t="shared" si="15"/>
        <v>-4.9680304986041486E-2</v>
      </c>
      <c r="R67" s="74">
        <f t="shared" si="16"/>
        <v>-0.11786669638876504</v>
      </c>
      <c r="S67" s="74">
        <f t="shared" si="17"/>
        <v>-1.6160109391509726E-2</v>
      </c>
      <c r="T67" s="90"/>
      <c r="U67" s="3"/>
    </row>
    <row r="68" spans="1:21" s="4" customFormat="1" x14ac:dyDescent="0.35">
      <c r="A68" s="10" t="s">
        <v>58</v>
      </c>
      <c r="B68" s="22">
        <v>31746</v>
      </c>
      <c r="C68" s="14">
        <v>32328</v>
      </c>
      <c r="D68" s="16">
        <v>22153</v>
      </c>
      <c r="E68" s="18">
        <v>27337</v>
      </c>
      <c r="F68" s="20">
        <v>25011</v>
      </c>
      <c r="G68" s="74">
        <f t="shared" si="12"/>
        <v>-0.21215271215271214</v>
      </c>
      <c r="H68" s="74">
        <f t="shared" si="13"/>
        <v>-0.22633630289532294</v>
      </c>
      <c r="I68" s="74">
        <f t="shared" si="14"/>
        <v>-8.5086146980283134E-2</v>
      </c>
      <c r="J68" s="37"/>
      <c r="K68" s="10" t="s">
        <v>58</v>
      </c>
      <c r="L68" s="22">
        <v>30644</v>
      </c>
      <c r="M68" s="14">
        <v>33654</v>
      </c>
      <c r="N68" s="16">
        <v>24226</v>
      </c>
      <c r="O68" s="18">
        <v>29272</v>
      </c>
      <c r="P68" s="20">
        <v>28254</v>
      </c>
      <c r="Q68" s="74">
        <f t="shared" si="15"/>
        <v>-7.7992429186790238E-2</v>
      </c>
      <c r="R68" s="74">
        <f t="shared" si="16"/>
        <v>-0.16045640934212871</v>
      </c>
      <c r="S68" s="74">
        <f t="shared" si="17"/>
        <v>-3.4777261546870733E-2</v>
      </c>
      <c r="T68" s="90"/>
      <c r="U68" s="3"/>
    </row>
    <row r="69" spans="1:21" s="4" customFormat="1" x14ac:dyDescent="0.35">
      <c r="A69" s="10" t="s">
        <v>40</v>
      </c>
      <c r="B69" s="22">
        <v>32996</v>
      </c>
      <c r="C69" s="14">
        <v>32558</v>
      </c>
      <c r="D69" s="16">
        <v>22933</v>
      </c>
      <c r="E69" s="18">
        <v>22337</v>
      </c>
      <c r="F69" s="20">
        <v>21651</v>
      </c>
      <c r="G69" s="74">
        <f t="shared" si="12"/>
        <v>-0.34382955509758761</v>
      </c>
      <c r="H69" s="74">
        <f t="shared" si="13"/>
        <v>-0.33500215000921435</v>
      </c>
      <c r="I69" s="74">
        <f t="shared" si="14"/>
        <v>-3.0711375744280789E-2</v>
      </c>
      <c r="J69" s="37"/>
      <c r="K69" s="10" t="s">
        <v>40</v>
      </c>
      <c r="L69" s="22">
        <v>30162</v>
      </c>
      <c r="M69" s="14">
        <v>31070</v>
      </c>
      <c r="N69" s="16">
        <v>20997</v>
      </c>
      <c r="O69" s="18">
        <v>23958</v>
      </c>
      <c r="P69" s="20">
        <v>24086</v>
      </c>
      <c r="Q69" s="74">
        <f t="shared" si="15"/>
        <v>-0.20144552748491479</v>
      </c>
      <c r="R69" s="74">
        <f t="shared" si="16"/>
        <v>-0.22478274863212103</v>
      </c>
      <c r="S69" s="74">
        <f t="shared" si="17"/>
        <v>5.342683028633442E-3</v>
      </c>
      <c r="T69" s="90"/>
      <c r="U69" s="3"/>
    </row>
    <row r="70" spans="1:21" s="4" customFormat="1" x14ac:dyDescent="0.35">
      <c r="A70" s="10" t="s">
        <v>50</v>
      </c>
      <c r="B70" s="22">
        <v>13336</v>
      </c>
      <c r="C70" s="14">
        <v>10330</v>
      </c>
      <c r="D70" s="16">
        <v>14606</v>
      </c>
      <c r="E70" s="18">
        <v>17626</v>
      </c>
      <c r="F70" s="20">
        <v>18118</v>
      </c>
      <c r="G70" s="74">
        <f t="shared" si="12"/>
        <v>0.35857828434313138</v>
      </c>
      <c r="H70" s="74">
        <f t="shared" si="13"/>
        <v>0.75392061955469503</v>
      </c>
      <c r="I70" s="74">
        <f t="shared" si="14"/>
        <v>2.7913309883127197E-2</v>
      </c>
      <c r="J70" s="37"/>
      <c r="K70" s="10" t="s">
        <v>50</v>
      </c>
      <c r="L70" s="22">
        <v>15298</v>
      </c>
      <c r="M70" s="14">
        <v>11270</v>
      </c>
      <c r="N70" s="16">
        <v>15671</v>
      </c>
      <c r="O70" s="18">
        <v>18103</v>
      </c>
      <c r="P70" s="20">
        <v>23870</v>
      </c>
      <c r="Q70" s="74">
        <f t="shared" si="15"/>
        <v>0.56033468427245392</v>
      </c>
      <c r="R70" s="74">
        <f t="shared" si="16"/>
        <v>1.1180124223602483</v>
      </c>
      <c r="S70" s="74">
        <f t="shared" si="17"/>
        <v>0.31856598353864002</v>
      </c>
      <c r="T70" s="90"/>
      <c r="U70" s="3"/>
    </row>
    <row r="71" spans="1:21" s="4" customFormat="1" x14ac:dyDescent="0.35">
      <c r="A71" s="10" t="s">
        <v>85</v>
      </c>
      <c r="B71" s="22">
        <v>16951</v>
      </c>
      <c r="C71" s="14">
        <v>19304</v>
      </c>
      <c r="D71" s="16">
        <v>14615</v>
      </c>
      <c r="E71" s="18">
        <v>12770</v>
      </c>
      <c r="F71" s="20">
        <v>15294</v>
      </c>
      <c r="G71" s="74">
        <f t="shared" si="12"/>
        <v>-9.7752344994395612E-2</v>
      </c>
      <c r="H71" s="74">
        <f t="shared" si="13"/>
        <v>-0.20772896808951513</v>
      </c>
      <c r="I71" s="74">
        <f t="shared" si="14"/>
        <v>0.1976507439310885</v>
      </c>
      <c r="J71" s="37"/>
      <c r="K71" s="10" t="s">
        <v>85</v>
      </c>
      <c r="L71" s="22">
        <v>19267</v>
      </c>
      <c r="M71" s="14">
        <v>20498</v>
      </c>
      <c r="N71" s="16">
        <v>14375</v>
      </c>
      <c r="O71" s="18">
        <v>16155</v>
      </c>
      <c r="P71" s="20">
        <v>16495</v>
      </c>
      <c r="Q71" s="74">
        <f t="shared" si="15"/>
        <v>-0.14387294337468209</v>
      </c>
      <c r="R71" s="74">
        <f t="shared" si="16"/>
        <v>-0.1952873451068397</v>
      </c>
      <c r="S71" s="74">
        <f t="shared" si="17"/>
        <v>2.1046115753636643E-2</v>
      </c>
      <c r="T71" s="90"/>
      <c r="U71" s="3"/>
    </row>
    <row r="72" spans="1:21" s="4" customFormat="1" x14ac:dyDescent="0.35">
      <c r="A72" s="10" t="s">
        <v>44</v>
      </c>
      <c r="B72" s="22">
        <v>12257</v>
      </c>
      <c r="C72" s="14">
        <v>14313</v>
      </c>
      <c r="D72" s="16">
        <v>11414</v>
      </c>
      <c r="E72" s="18">
        <v>12240</v>
      </c>
      <c r="F72" s="20">
        <v>12232</v>
      </c>
      <c r="G72" s="74">
        <f t="shared" si="12"/>
        <v>-2.0396508117810231E-3</v>
      </c>
      <c r="H72" s="74">
        <f t="shared" si="13"/>
        <v>-0.14539230070565221</v>
      </c>
      <c r="I72" s="74">
        <f t="shared" si="14"/>
        <v>-6.5359477124183002E-4</v>
      </c>
      <c r="J72" s="37"/>
      <c r="K72" s="10" t="s">
        <v>44</v>
      </c>
      <c r="L72" s="22">
        <v>13285</v>
      </c>
      <c r="M72" s="14">
        <v>13518</v>
      </c>
      <c r="N72" s="16">
        <v>10088</v>
      </c>
      <c r="O72" s="18">
        <v>11423</v>
      </c>
      <c r="P72" s="20">
        <v>12718</v>
      </c>
      <c r="Q72" s="74">
        <f t="shared" si="15"/>
        <v>-4.2679713963116296E-2</v>
      </c>
      <c r="R72" s="74">
        <f t="shared" si="16"/>
        <v>-5.918035212309513E-2</v>
      </c>
      <c r="S72" s="74">
        <f t="shared" si="17"/>
        <v>0.11336776678630832</v>
      </c>
      <c r="T72" s="90"/>
      <c r="U72" s="3"/>
    </row>
    <row r="73" spans="1:21" s="4" customFormat="1" x14ac:dyDescent="0.35">
      <c r="A73" s="10" t="s">
        <v>48</v>
      </c>
      <c r="B73" s="22">
        <v>11513</v>
      </c>
      <c r="C73" s="14">
        <v>14007</v>
      </c>
      <c r="D73" s="16">
        <v>10587</v>
      </c>
      <c r="E73" s="18">
        <v>13892</v>
      </c>
      <c r="F73" s="20">
        <v>9895</v>
      </c>
      <c r="G73" s="74">
        <f t="shared" si="12"/>
        <v>-0.14053678450447321</v>
      </c>
      <c r="H73" s="74">
        <f t="shared" si="13"/>
        <v>-0.29356750196330406</v>
      </c>
      <c r="I73" s="74">
        <f t="shared" si="14"/>
        <v>-0.28771955082061618</v>
      </c>
      <c r="J73" s="37"/>
      <c r="K73" s="10" t="s">
        <v>48</v>
      </c>
      <c r="L73" s="22">
        <v>11589</v>
      </c>
      <c r="M73" s="14">
        <v>13721</v>
      </c>
      <c r="N73" s="16">
        <v>9250</v>
      </c>
      <c r="O73" s="18">
        <v>10915</v>
      </c>
      <c r="P73" s="20">
        <v>10270</v>
      </c>
      <c r="Q73" s="74">
        <f t="shared" si="15"/>
        <v>-0.1138148244024506</v>
      </c>
      <c r="R73" s="74">
        <f t="shared" si="16"/>
        <v>-0.25151228044603163</v>
      </c>
      <c r="S73" s="74">
        <f t="shared" si="17"/>
        <v>-5.9092991296381125E-2</v>
      </c>
      <c r="T73" s="90"/>
      <c r="U73" s="3"/>
    </row>
    <row r="74" spans="1:21" s="4" customFormat="1" x14ac:dyDescent="0.35">
      <c r="A74" s="10" t="s">
        <v>52</v>
      </c>
      <c r="B74" s="22">
        <v>10289</v>
      </c>
      <c r="C74" s="14">
        <v>10095</v>
      </c>
      <c r="D74" s="16">
        <v>9839</v>
      </c>
      <c r="E74" s="18">
        <v>7791</v>
      </c>
      <c r="F74" s="20">
        <v>6957</v>
      </c>
      <c r="G74" s="74">
        <f t="shared" si="12"/>
        <v>-0.32384099523763243</v>
      </c>
      <c r="H74" s="74">
        <f t="shared" si="13"/>
        <v>-0.31084695393759287</v>
      </c>
      <c r="I74" s="74">
        <f t="shared" si="14"/>
        <v>-0.10704659222179438</v>
      </c>
      <c r="J74" s="37"/>
      <c r="K74" s="10" t="s">
        <v>52</v>
      </c>
      <c r="L74" s="22">
        <v>9930</v>
      </c>
      <c r="M74" s="14">
        <v>9075</v>
      </c>
      <c r="N74" s="16">
        <v>9003</v>
      </c>
      <c r="O74" s="18">
        <v>10823</v>
      </c>
      <c r="P74" s="20">
        <v>9692</v>
      </c>
      <c r="Q74" s="74">
        <f t="shared" si="15"/>
        <v>-2.3967774420946625E-2</v>
      </c>
      <c r="R74" s="74">
        <f t="shared" si="16"/>
        <v>6.798898071625345E-2</v>
      </c>
      <c r="S74" s="74">
        <f t="shared" si="17"/>
        <v>-0.10449967661461702</v>
      </c>
      <c r="T74" s="90"/>
      <c r="U74" s="3"/>
    </row>
    <row r="75" spans="1:21" s="4" customFormat="1" x14ac:dyDescent="0.35">
      <c r="A75" s="10" t="s">
        <v>43</v>
      </c>
      <c r="B75" s="22">
        <v>4784</v>
      </c>
      <c r="C75" s="14">
        <v>5090</v>
      </c>
      <c r="D75" s="16">
        <v>6562</v>
      </c>
      <c r="E75" s="18">
        <v>4884</v>
      </c>
      <c r="F75" s="20">
        <v>6906</v>
      </c>
      <c r="G75" s="74">
        <f t="shared" si="12"/>
        <v>0.44356187290969901</v>
      </c>
      <c r="H75" s="74">
        <f t="shared" si="13"/>
        <v>0.35677799607072691</v>
      </c>
      <c r="I75" s="74">
        <f t="shared" si="14"/>
        <v>0.41400491400491402</v>
      </c>
      <c r="J75" s="37"/>
      <c r="K75" s="10" t="s">
        <v>43</v>
      </c>
      <c r="L75" s="22">
        <v>6909</v>
      </c>
      <c r="M75" s="14">
        <v>7726</v>
      </c>
      <c r="N75" s="16">
        <v>7367</v>
      </c>
      <c r="O75" s="18">
        <v>7330</v>
      </c>
      <c r="P75" s="20">
        <v>8390</v>
      </c>
      <c r="Q75" s="74">
        <f t="shared" si="15"/>
        <v>0.2143580836589955</v>
      </c>
      <c r="R75" s="74">
        <f t="shared" si="16"/>
        <v>8.5943567175770133E-2</v>
      </c>
      <c r="S75" s="74">
        <f t="shared" si="17"/>
        <v>0.14461118690313779</v>
      </c>
      <c r="T75" s="90"/>
      <c r="U75" s="3"/>
    </row>
    <row r="76" spans="1:21" s="4" customFormat="1" x14ac:dyDescent="0.35">
      <c r="A76" s="10" t="s">
        <v>51</v>
      </c>
      <c r="B76" s="22">
        <v>4316</v>
      </c>
      <c r="C76" s="14">
        <v>3904</v>
      </c>
      <c r="D76" s="16">
        <v>4887</v>
      </c>
      <c r="E76" s="18">
        <v>4436</v>
      </c>
      <c r="F76" s="20">
        <v>4257</v>
      </c>
      <c r="G76" s="74">
        <f t="shared" si="12"/>
        <v>-1.3670064874884152E-2</v>
      </c>
      <c r="H76" s="74">
        <f t="shared" si="13"/>
        <v>9.0420081967213115E-2</v>
      </c>
      <c r="I76" s="74">
        <f t="shared" si="14"/>
        <v>-4.0351668169522091E-2</v>
      </c>
      <c r="J76" s="37"/>
      <c r="K76" s="10" t="s">
        <v>51</v>
      </c>
      <c r="L76" s="22">
        <v>3734</v>
      </c>
      <c r="M76" s="14">
        <v>5194</v>
      </c>
      <c r="N76" s="16">
        <v>4661</v>
      </c>
      <c r="O76" s="18">
        <v>4835</v>
      </c>
      <c r="P76" s="20">
        <v>4422</v>
      </c>
      <c r="Q76" s="74">
        <f t="shared" si="15"/>
        <v>0.18425281199785754</v>
      </c>
      <c r="R76" s="74">
        <f t="shared" si="16"/>
        <v>-0.14863303812090875</v>
      </c>
      <c r="S76" s="74">
        <f t="shared" si="17"/>
        <v>-8.5418821096173728E-2</v>
      </c>
      <c r="T76" s="90"/>
      <c r="U76" s="3"/>
    </row>
    <row r="77" spans="1:21" s="4" customFormat="1" x14ac:dyDescent="0.35">
      <c r="A77" s="10" t="s">
        <v>42</v>
      </c>
      <c r="B77" s="22">
        <v>2688</v>
      </c>
      <c r="C77" s="14">
        <v>2263</v>
      </c>
      <c r="D77" s="16">
        <v>4495</v>
      </c>
      <c r="E77" s="18">
        <v>6436</v>
      </c>
      <c r="F77" s="20">
        <v>3414</v>
      </c>
      <c r="G77" s="74">
        <f t="shared" si="12"/>
        <v>0.2700892857142857</v>
      </c>
      <c r="H77" s="74">
        <f t="shared" si="13"/>
        <v>0.5086168802474591</v>
      </c>
      <c r="I77" s="74">
        <f t="shared" si="14"/>
        <v>-0.46954630205096332</v>
      </c>
      <c r="J77" s="37"/>
      <c r="K77" s="10" t="s">
        <v>42</v>
      </c>
      <c r="L77" s="22">
        <v>2607</v>
      </c>
      <c r="M77" s="14">
        <v>3827</v>
      </c>
      <c r="N77" s="16">
        <v>3303</v>
      </c>
      <c r="O77" s="18">
        <v>6683</v>
      </c>
      <c r="P77" s="20">
        <v>3460</v>
      </c>
      <c r="Q77" s="74">
        <f t="shared" si="15"/>
        <v>0.32719601074031451</v>
      </c>
      <c r="R77" s="74">
        <f t="shared" si="16"/>
        <v>-9.5897569898092505E-2</v>
      </c>
      <c r="S77" s="74">
        <f t="shared" si="17"/>
        <v>-0.48226844231632499</v>
      </c>
      <c r="T77" s="90"/>
      <c r="U77" s="3"/>
    </row>
    <row r="78" spans="1:21" s="4" customFormat="1" x14ac:dyDescent="0.35">
      <c r="A78" s="10" t="s">
        <v>47</v>
      </c>
      <c r="B78" s="22">
        <v>1665</v>
      </c>
      <c r="C78" s="14">
        <v>1396</v>
      </c>
      <c r="D78" s="16">
        <v>2161</v>
      </c>
      <c r="E78" s="18">
        <v>2787</v>
      </c>
      <c r="F78" s="20">
        <v>2506</v>
      </c>
      <c r="G78" s="74">
        <f t="shared" si="12"/>
        <v>0.50510510510510509</v>
      </c>
      <c r="H78" s="74">
        <f t="shared" si="13"/>
        <v>0.79512893982808019</v>
      </c>
      <c r="I78" s="74">
        <f t="shared" si="14"/>
        <v>-0.10082526013634732</v>
      </c>
      <c r="J78" s="37"/>
      <c r="K78" s="10" t="s">
        <v>47</v>
      </c>
      <c r="L78" s="22">
        <v>1582</v>
      </c>
      <c r="M78" s="14">
        <v>1358</v>
      </c>
      <c r="N78" s="16">
        <v>2756</v>
      </c>
      <c r="O78" s="18">
        <v>2716</v>
      </c>
      <c r="P78" s="20">
        <v>2202</v>
      </c>
      <c r="Q78" s="74">
        <f t="shared" si="15"/>
        <v>0.39190897597977242</v>
      </c>
      <c r="R78" s="74">
        <f t="shared" si="16"/>
        <v>0.62150220913107512</v>
      </c>
      <c r="S78" s="74">
        <f t="shared" si="17"/>
        <v>-0.18924889543446244</v>
      </c>
      <c r="T78" s="90"/>
      <c r="U78" s="3"/>
    </row>
    <row r="79" spans="1:21" s="4" customFormat="1" x14ac:dyDescent="0.35">
      <c r="A79" s="10" t="s">
        <v>41</v>
      </c>
      <c r="B79" s="22">
        <v>2154</v>
      </c>
      <c r="C79" s="14">
        <v>2188</v>
      </c>
      <c r="D79" s="16">
        <v>1237</v>
      </c>
      <c r="E79" s="18">
        <v>3891</v>
      </c>
      <c r="F79" s="20">
        <v>2365</v>
      </c>
      <c r="G79" s="74">
        <f t="shared" si="12"/>
        <v>9.7957288765088205E-2</v>
      </c>
      <c r="H79" s="74">
        <f t="shared" si="13"/>
        <v>8.0895795246800725E-2</v>
      </c>
      <c r="I79" s="74">
        <f t="shared" si="14"/>
        <v>-0.39218709843227961</v>
      </c>
      <c r="J79" s="37"/>
      <c r="K79" s="10" t="s">
        <v>41</v>
      </c>
      <c r="L79" s="22">
        <v>2206</v>
      </c>
      <c r="M79" s="14">
        <v>1988</v>
      </c>
      <c r="N79" s="16">
        <v>1972</v>
      </c>
      <c r="O79" s="18">
        <v>3221</v>
      </c>
      <c r="P79" s="20">
        <v>2228</v>
      </c>
      <c r="Q79" s="74">
        <f t="shared" si="15"/>
        <v>9.9728014505893019E-3</v>
      </c>
      <c r="R79" s="74">
        <f t="shared" si="16"/>
        <v>0.12072434607645875</v>
      </c>
      <c r="S79" s="74">
        <f t="shared" si="17"/>
        <v>-0.30828935113318845</v>
      </c>
      <c r="T79" s="90"/>
      <c r="U79" s="3"/>
    </row>
    <row r="80" spans="1:21" s="4" customFormat="1" x14ac:dyDescent="0.35">
      <c r="A80" s="10" t="s">
        <v>45</v>
      </c>
      <c r="B80" s="22">
        <v>1813</v>
      </c>
      <c r="C80" s="14">
        <v>2295</v>
      </c>
      <c r="D80" s="16">
        <v>1891</v>
      </c>
      <c r="E80" s="18">
        <v>2096</v>
      </c>
      <c r="F80" s="20">
        <v>1542</v>
      </c>
      <c r="G80" s="74">
        <f t="shared" si="12"/>
        <v>-0.14947600661886376</v>
      </c>
      <c r="H80" s="74">
        <f t="shared" si="13"/>
        <v>-0.32810457516339869</v>
      </c>
      <c r="I80" s="74">
        <f t="shared" si="14"/>
        <v>-0.26431297709923662</v>
      </c>
      <c r="J80" s="37"/>
      <c r="K80" s="10" t="s">
        <v>45</v>
      </c>
      <c r="L80" s="22">
        <v>1265</v>
      </c>
      <c r="M80" s="14">
        <v>1552</v>
      </c>
      <c r="N80" s="16">
        <v>2085</v>
      </c>
      <c r="O80" s="18">
        <v>2670</v>
      </c>
      <c r="P80" s="20">
        <v>1907</v>
      </c>
      <c r="Q80" s="74">
        <f t="shared" si="15"/>
        <v>0.50750988142292486</v>
      </c>
      <c r="R80" s="74">
        <f t="shared" si="16"/>
        <v>0.22873711340206185</v>
      </c>
      <c r="S80" s="74">
        <f t="shared" si="17"/>
        <v>-0.28576779026217231</v>
      </c>
      <c r="T80" s="90"/>
      <c r="U80" s="3"/>
    </row>
    <row r="81" spans="1:21" s="4" customFormat="1" x14ac:dyDescent="0.35">
      <c r="A81" s="10" t="s">
        <v>39</v>
      </c>
      <c r="B81" s="22">
        <v>1258</v>
      </c>
      <c r="C81" s="14">
        <v>1028</v>
      </c>
      <c r="D81" s="16">
        <v>1093</v>
      </c>
      <c r="E81" s="18">
        <v>1462</v>
      </c>
      <c r="F81" s="20">
        <v>1284</v>
      </c>
      <c r="G81" s="74">
        <f t="shared" ref="G81" si="18">(F81-B81)/B81</f>
        <v>2.066772655007949E-2</v>
      </c>
      <c r="H81" s="74">
        <f t="shared" ref="H81" si="19">(F81-C81)/C81</f>
        <v>0.24902723735408561</v>
      </c>
      <c r="I81" s="74">
        <f t="shared" ref="I81" si="20">(F81-E81)/E81</f>
        <v>-0.12175102599179206</v>
      </c>
      <c r="J81" s="37"/>
      <c r="K81" s="10" t="s">
        <v>39</v>
      </c>
      <c r="L81" s="22">
        <v>1181</v>
      </c>
      <c r="M81" s="14">
        <v>1106</v>
      </c>
      <c r="N81" s="16">
        <v>1159</v>
      </c>
      <c r="O81" s="18">
        <v>1122</v>
      </c>
      <c r="P81" s="20">
        <v>982</v>
      </c>
      <c r="Q81" s="74">
        <f t="shared" si="15"/>
        <v>-0.16850127011007621</v>
      </c>
      <c r="R81" s="74">
        <f t="shared" si="16"/>
        <v>-0.11211573236889692</v>
      </c>
      <c r="S81" s="74">
        <f t="shared" si="17"/>
        <v>-0.12477718360071301</v>
      </c>
      <c r="T81" s="90"/>
      <c r="U81" s="3"/>
    </row>
    <row r="82" spans="1:21" s="4" customFormat="1" x14ac:dyDescent="0.35">
      <c r="T82" s="89"/>
    </row>
    <row r="83" spans="1:21" s="4" customFormat="1" x14ac:dyDescent="0.35">
      <c r="A83" s="5" t="s">
        <v>55</v>
      </c>
      <c r="K83" s="5" t="s">
        <v>55</v>
      </c>
      <c r="T83" s="89"/>
    </row>
    <row r="84" spans="1:21" s="4" customFormat="1" x14ac:dyDescent="0.35">
      <c r="A84" s="12"/>
      <c r="B84" s="21" t="s">
        <v>22</v>
      </c>
      <c r="C84" s="13" t="s">
        <v>22</v>
      </c>
      <c r="D84" s="15" t="s">
        <v>22</v>
      </c>
      <c r="E84" s="17" t="s">
        <v>22</v>
      </c>
      <c r="F84" s="19" t="s">
        <v>22</v>
      </c>
      <c r="G84" s="82" t="s">
        <v>30</v>
      </c>
      <c r="H84" s="82"/>
      <c r="I84" s="82"/>
      <c r="J84" s="1"/>
      <c r="K84" s="12"/>
      <c r="L84" s="21" t="s">
        <v>23</v>
      </c>
      <c r="M84" s="13" t="s">
        <v>23</v>
      </c>
      <c r="N84" s="15" t="s">
        <v>23</v>
      </c>
      <c r="O84" s="17" t="s">
        <v>23</v>
      </c>
      <c r="P84" s="19" t="s">
        <v>23</v>
      </c>
      <c r="Q84" s="82" t="s">
        <v>30</v>
      </c>
      <c r="R84" s="82"/>
      <c r="S84" s="82"/>
      <c r="T84" s="89"/>
    </row>
    <row r="85" spans="1:21" s="4" customFormat="1" x14ac:dyDescent="0.35">
      <c r="A85" s="12"/>
      <c r="B85" s="21">
        <v>2019</v>
      </c>
      <c r="C85" s="13">
        <v>2020</v>
      </c>
      <c r="D85" s="15">
        <v>2022</v>
      </c>
      <c r="E85" s="17">
        <v>2023</v>
      </c>
      <c r="F85" s="19">
        <v>2024</v>
      </c>
      <c r="G85" s="65" t="s">
        <v>31</v>
      </c>
      <c r="H85" s="65" t="s">
        <v>32</v>
      </c>
      <c r="I85" s="65" t="s">
        <v>33</v>
      </c>
      <c r="J85" s="1"/>
      <c r="K85" s="12"/>
      <c r="L85" s="21">
        <v>2019</v>
      </c>
      <c r="M85" s="13">
        <v>2020</v>
      </c>
      <c r="N85" s="15">
        <v>2022</v>
      </c>
      <c r="O85" s="17">
        <v>2023</v>
      </c>
      <c r="P85" s="19">
        <v>2024</v>
      </c>
      <c r="Q85" s="65" t="s">
        <v>31</v>
      </c>
      <c r="R85" s="65" t="s">
        <v>32</v>
      </c>
      <c r="S85" s="65" t="s">
        <v>33</v>
      </c>
      <c r="T85" s="89"/>
    </row>
    <row r="86" spans="1:21" s="4" customFormat="1" x14ac:dyDescent="0.35">
      <c r="A86" s="10" t="s">
        <v>0</v>
      </c>
      <c r="B86" s="22">
        <v>155230</v>
      </c>
      <c r="C86" s="14">
        <v>152122</v>
      </c>
      <c r="D86" s="16">
        <v>178527</v>
      </c>
      <c r="E86" s="18">
        <v>193151</v>
      </c>
      <c r="F86" s="20">
        <v>184860</v>
      </c>
      <c r="G86" s="74">
        <f>(F86-B86)/B86</f>
        <v>0.19087805192295304</v>
      </c>
      <c r="H86" s="74">
        <f>(F86-C86)/C86</f>
        <v>0.21520884553187572</v>
      </c>
      <c r="I86" s="74">
        <f>(F86-E86)/E86</f>
        <v>-4.2924965441545733E-2</v>
      </c>
      <c r="J86" s="37"/>
      <c r="K86" s="10" t="s">
        <v>0</v>
      </c>
      <c r="L86" s="22">
        <v>171453</v>
      </c>
      <c r="M86" s="14">
        <v>180264</v>
      </c>
      <c r="N86" s="16">
        <v>178416</v>
      </c>
      <c r="O86" s="18">
        <v>202010</v>
      </c>
      <c r="P86" s="20">
        <v>197729</v>
      </c>
      <c r="Q86" s="74">
        <f>(P86-L86)/L86</f>
        <v>0.15325482785369751</v>
      </c>
      <c r="R86" s="74">
        <f>(P86-M86)/M86</f>
        <v>9.6885678782230505E-2</v>
      </c>
      <c r="S86" s="74">
        <f>(P86-O86)/O86</f>
        <v>-2.1192020197019948E-2</v>
      </c>
      <c r="T86" s="89"/>
    </row>
    <row r="87" spans="1:21" s="4" customFormat="1" x14ac:dyDescent="0.35">
      <c r="A87" s="10" t="s">
        <v>34</v>
      </c>
      <c r="B87" s="22">
        <v>34927</v>
      </c>
      <c r="C87" s="14">
        <v>30274</v>
      </c>
      <c r="D87" s="16">
        <v>46063</v>
      </c>
      <c r="E87" s="18">
        <v>54905</v>
      </c>
      <c r="F87" s="20">
        <v>53798</v>
      </c>
      <c r="G87" s="74">
        <f t="shared" ref="G87:G103" si="21">(F87-B87)/B87</f>
        <v>0.54029833653047787</v>
      </c>
      <c r="H87" s="74">
        <f t="shared" ref="H87:H103" si="22">(F87-C87)/C87</f>
        <v>0.7770364008720354</v>
      </c>
      <c r="I87" s="74">
        <f t="shared" ref="I87:I103" si="23">(F87-E87)/E87</f>
        <v>-2.0162098169565615E-2</v>
      </c>
      <c r="J87" s="37"/>
      <c r="K87" s="10" t="s">
        <v>34</v>
      </c>
      <c r="L87" s="22">
        <v>32457</v>
      </c>
      <c r="M87" s="14">
        <v>34738</v>
      </c>
      <c r="N87" s="16">
        <v>43413</v>
      </c>
      <c r="O87" s="18">
        <v>55030</v>
      </c>
      <c r="P87" s="20">
        <v>56714</v>
      </c>
      <c r="Q87" s="74">
        <f t="shared" ref="Q87:Q104" si="24">(P87-L87)/L87</f>
        <v>0.74735804294913266</v>
      </c>
      <c r="R87" s="74">
        <f t="shared" ref="R87:R104" si="25">(P87-M87)/M87</f>
        <v>0.6326213368645287</v>
      </c>
      <c r="S87" s="74">
        <f t="shared" ref="S87:S104" si="26">(P87-O87)/O87</f>
        <v>3.0601490096311103E-2</v>
      </c>
      <c r="T87" s="89"/>
    </row>
    <row r="88" spans="1:21" s="4" customFormat="1" x14ac:dyDescent="0.35">
      <c r="A88" s="10" t="s">
        <v>85</v>
      </c>
      <c r="B88" s="22">
        <v>10487</v>
      </c>
      <c r="C88" s="14">
        <v>11769</v>
      </c>
      <c r="D88" s="16">
        <v>12099</v>
      </c>
      <c r="E88" s="18">
        <v>9940</v>
      </c>
      <c r="F88" s="20">
        <v>10726</v>
      </c>
      <c r="G88" s="74">
        <f t="shared" si="21"/>
        <v>2.2790121102317155E-2</v>
      </c>
      <c r="H88" s="74">
        <f t="shared" si="22"/>
        <v>-8.8622652731752904E-2</v>
      </c>
      <c r="I88" s="74">
        <f t="shared" si="23"/>
        <v>7.9074446680080485E-2</v>
      </c>
      <c r="J88" s="37"/>
      <c r="K88" s="10" t="s">
        <v>85</v>
      </c>
      <c r="L88" s="22">
        <v>12514</v>
      </c>
      <c r="M88" s="14">
        <v>14042</v>
      </c>
      <c r="N88" s="16">
        <v>12234</v>
      </c>
      <c r="O88" s="18">
        <v>12814</v>
      </c>
      <c r="P88" s="20">
        <v>11155</v>
      </c>
      <c r="Q88" s="74">
        <f t="shared" si="24"/>
        <v>-0.10859836982579511</v>
      </c>
      <c r="R88" s="74">
        <f t="shared" si="25"/>
        <v>-0.20559749323458196</v>
      </c>
      <c r="S88" s="74">
        <f t="shared" si="26"/>
        <v>-0.12946776962697051</v>
      </c>
      <c r="T88" s="89"/>
    </row>
    <row r="89" spans="1:21" s="4" customFormat="1" x14ac:dyDescent="0.35">
      <c r="A89" s="10" t="s">
        <v>39</v>
      </c>
      <c r="B89" s="22">
        <v>1041</v>
      </c>
      <c r="C89" s="14">
        <v>936</v>
      </c>
      <c r="D89" s="16">
        <v>1069</v>
      </c>
      <c r="E89" s="18">
        <v>1396</v>
      </c>
      <c r="F89" s="20">
        <v>1235</v>
      </c>
      <c r="G89" s="74">
        <f t="shared" si="21"/>
        <v>0.18635926993275698</v>
      </c>
      <c r="H89" s="74">
        <f t="shared" si="22"/>
        <v>0.31944444444444442</v>
      </c>
      <c r="I89" s="74">
        <f t="shared" si="23"/>
        <v>-0.11532951289398281</v>
      </c>
      <c r="J89" s="37"/>
      <c r="K89" s="10" t="s">
        <v>39</v>
      </c>
      <c r="L89" s="22">
        <v>993</v>
      </c>
      <c r="M89" s="14">
        <v>1064</v>
      </c>
      <c r="N89" s="16">
        <v>1132</v>
      </c>
      <c r="O89" s="61" t="s">
        <v>35</v>
      </c>
      <c r="P89" s="20">
        <v>931</v>
      </c>
      <c r="Q89" s="74">
        <f t="shared" si="24"/>
        <v>-6.2437059415911378E-2</v>
      </c>
      <c r="R89" s="74">
        <f t="shared" si="25"/>
        <v>-0.125</v>
      </c>
      <c r="S89" s="74" t="e">
        <f t="shared" si="26"/>
        <v>#VALUE!</v>
      </c>
      <c r="T89" s="89"/>
    </row>
    <row r="90" spans="1:21" s="4" customFormat="1" x14ac:dyDescent="0.35">
      <c r="A90" s="10" t="s">
        <v>40</v>
      </c>
      <c r="B90" s="22">
        <v>17140</v>
      </c>
      <c r="C90" s="14">
        <v>15790</v>
      </c>
      <c r="D90" s="16">
        <v>16117</v>
      </c>
      <c r="E90" s="18">
        <v>18508</v>
      </c>
      <c r="F90" s="20">
        <v>18617</v>
      </c>
      <c r="G90" s="74">
        <f t="shared" si="21"/>
        <v>8.617269544924154E-2</v>
      </c>
      <c r="H90" s="74">
        <f t="shared" si="22"/>
        <v>0.17903736542115262</v>
      </c>
      <c r="I90" s="74">
        <f t="shared" si="23"/>
        <v>5.889345148044089E-3</v>
      </c>
      <c r="J90" s="37"/>
      <c r="K90" s="10" t="s">
        <v>40</v>
      </c>
      <c r="L90" s="22">
        <v>19229</v>
      </c>
      <c r="M90" s="14">
        <v>19887</v>
      </c>
      <c r="N90" s="16">
        <v>16776</v>
      </c>
      <c r="O90" s="18">
        <v>20388</v>
      </c>
      <c r="P90" s="20">
        <v>20527</v>
      </c>
      <c r="Q90" s="74">
        <f t="shared" si="24"/>
        <v>6.7502210203338714E-2</v>
      </c>
      <c r="R90" s="74">
        <f t="shared" si="25"/>
        <v>3.218182732438276E-2</v>
      </c>
      <c r="S90" s="74">
        <f t="shared" si="26"/>
        <v>6.8177359230920153E-3</v>
      </c>
      <c r="T90" s="89"/>
    </row>
    <row r="91" spans="1:21" s="4" customFormat="1" x14ac:dyDescent="0.35">
      <c r="A91" s="10" t="s">
        <v>41</v>
      </c>
      <c r="B91" s="22">
        <v>984</v>
      </c>
      <c r="C91" s="14">
        <v>1959</v>
      </c>
      <c r="D91" s="16">
        <v>940</v>
      </c>
      <c r="E91" s="18">
        <v>1729</v>
      </c>
      <c r="F91" s="20">
        <v>1337</v>
      </c>
      <c r="G91" s="74">
        <f t="shared" si="21"/>
        <v>0.35873983739837401</v>
      </c>
      <c r="H91" s="74">
        <f t="shared" si="22"/>
        <v>-0.31750893312914752</v>
      </c>
      <c r="I91" s="74">
        <f t="shared" si="23"/>
        <v>-0.22672064777327935</v>
      </c>
      <c r="J91" s="37"/>
      <c r="K91" s="10" t="s">
        <v>41</v>
      </c>
      <c r="L91" s="22">
        <v>1075</v>
      </c>
      <c r="M91" s="14">
        <v>1710</v>
      </c>
      <c r="N91" s="16">
        <v>1296</v>
      </c>
      <c r="O91" s="18">
        <v>1730</v>
      </c>
      <c r="P91" s="20">
        <v>1163</v>
      </c>
      <c r="Q91" s="74">
        <f t="shared" si="24"/>
        <v>8.1860465116279063E-2</v>
      </c>
      <c r="R91" s="74">
        <f t="shared" si="25"/>
        <v>-0.31988304093567249</v>
      </c>
      <c r="S91" s="74">
        <f t="shared" si="26"/>
        <v>-0.32774566473988437</v>
      </c>
      <c r="T91" s="89"/>
    </row>
    <row r="92" spans="1:21" s="4" customFormat="1" x14ac:dyDescent="0.35">
      <c r="A92" s="10" t="s">
        <v>42</v>
      </c>
      <c r="B92" s="22">
        <v>2410</v>
      </c>
      <c r="C92" s="14">
        <v>1980</v>
      </c>
      <c r="D92" s="16">
        <v>3657</v>
      </c>
      <c r="E92" s="18">
        <v>3128</v>
      </c>
      <c r="F92" s="20">
        <v>2659</v>
      </c>
      <c r="G92" s="74">
        <f t="shared" si="21"/>
        <v>0.10331950207468879</v>
      </c>
      <c r="H92" s="74">
        <f t="shared" si="22"/>
        <v>0.34292929292929292</v>
      </c>
      <c r="I92" s="74">
        <f t="shared" si="23"/>
        <v>-0.14993606138107418</v>
      </c>
      <c r="J92" s="37"/>
      <c r="K92" s="10" t="s">
        <v>42</v>
      </c>
      <c r="L92" s="22">
        <v>2202</v>
      </c>
      <c r="M92" s="14">
        <v>3364</v>
      </c>
      <c r="N92" s="16">
        <v>2476</v>
      </c>
      <c r="O92" s="18">
        <v>3291</v>
      </c>
      <c r="P92" s="20">
        <v>2479</v>
      </c>
      <c r="Q92" s="74">
        <f t="shared" si="24"/>
        <v>0.12579473206176203</v>
      </c>
      <c r="R92" s="74">
        <f t="shared" si="25"/>
        <v>-0.26307966706302022</v>
      </c>
      <c r="S92" s="74">
        <f t="shared" si="26"/>
        <v>-0.24673351564873899</v>
      </c>
      <c r="T92" s="89"/>
    </row>
    <row r="93" spans="1:21" s="4" customFormat="1" x14ac:dyDescent="0.35">
      <c r="A93" s="10" t="s">
        <v>43</v>
      </c>
      <c r="B93" s="22">
        <v>3778</v>
      </c>
      <c r="C93" s="14">
        <v>3813</v>
      </c>
      <c r="D93" s="16">
        <v>6192</v>
      </c>
      <c r="E93" s="18">
        <v>4634</v>
      </c>
      <c r="F93" s="20">
        <v>6358</v>
      </c>
      <c r="G93" s="74">
        <f t="shared" si="21"/>
        <v>0.68290100582318691</v>
      </c>
      <c r="H93" s="74">
        <f t="shared" si="22"/>
        <v>0.66745344872803569</v>
      </c>
      <c r="I93" s="74">
        <f t="shared" si="23"/>
        <v>0.3720328010358222</v>
      </c>
      <c r="J93" s="37"/>
      <c r="K93" s="10" t="s">
        <v>43</v>
      </c>
      <c r="L93" s="22">
        <v>5379</v>
      </c>
      <c r="M93" s="14">
        <v>6543</v>
      </c>
      <c r="N93" s="16">
        <v>6900</v>
      </c>
      <c r="O93" s="18">
        <v>6569</v>
      </c>
      <c r="P93" s="20">
        <v>7138</v>
      </c>
      <c r="Q93" s="74">
        <f t="shared" si="24"/>
        <v>0.32701245584681166</v>
      </c>
      <c r="R93" s="74">
        <f t="shared" si="25"/>
        <v>9.0936879107443067E-2</v>
      </c>
      <c r="S93" s="74">
        <f t="shared" si="26"/>
        <v>8.6618967879433698E-2</v>
      </c>
      <c r="T93" s="89"/>
    </row>
    <row r="94" spans="1:21" s="4" customFormat="1" x14ac:dyDescent="0.35">
      <c r="A94" s="10" t="s">
        <v>44</v>
      </c>
      <c r="B94" s="22">
        <v>8674</v>
      </c>
      <c r="C94" s="14">
        <v>9901</v>
      </c>
      <c r="D94" s="16">
        <v>10493</v>
      </c>
      <c r="E94" s="18">
        <v>11178</v>
      </c>
      <c r="F94" s="20">
        <v>10505</v>
      </c>
      <c r="G94" s="74">
        <f t="shared" si="21"/>
        <v>0.211090615632926</v>
      </c>
      <c r="H94" s="74">
        <f t="shared" si="22"/>
        <v>6.1003938996061005E-2</v>
      </c>
      <c r="I94" s="74">
        <f t="shared" si="23"/>
        <v>-6.0207550545714798E-2</v>
      </c>
      <c r="J94" s="37"/>
      <c r="K94" s="10" t="s">
        <v>44</v>
      </c>
      <c r="L94" s="22">
        <v>11235</v>
      </c>
      <c r="M94" s="14">
        <v>10981</v>
      </c>
      <c r="N94" s="16">
        <v>8787</v>
      </c>
      <c r="O94" s="18">
        <v>10177</v>
      </c>
      <c r="P94" s="20">
        <v>10248</v>
      </c>
      <c r="Q94" s="74">
        <f t="shared" si="24"/>
        <v>-8.7850467289719625E-2</v>
      </c>
      <c r="R94" s="74">
        <f t="shared" si="25"/>
        <v>-6.675166196156998E-2</v>
      </c>
      <c r="S94" s="74">
        <f t="shared" si="26"/>
        <v>6.9765156725950673E-3</v>
      </c>
      <c r="T94" s="89"/>
    </row>
    <row r="95" spans="1:21" s="4" customFormat="1" x14ac:dyDescent="0.35">
      <c r="A95" s="10" t="s">
        <v>45</v>
      </c>
      <c r="B95" s="22">
        <v>1359</v>
      </c>
      <c r="C95" s="14">
        <v>1211</v>
      </c>
      <c r="D95" s="16">
        <v>1518</v>
      </c>
      <c r="E95" s="18">
        <v>1150</v>
      </c>
      <c r="F95" s="20">
        <v>1159</v>
      </c>
      <c r="G95" s="74">
        <f t="shared" si="21"/>
        <v>-0.14716703458425312</v>
      </c>
      <c r="H95" s="74">
        <f t="shared" si="22"/>
        <v>-4.2939719240297276E-2</v>
      </c>
      <c r="I95" s="74">
        <f t="shared" si="23"/>
        <v>7.8260869565217397E-3</v>
      </c>
      <c r="J95" s="37"/>
      <c r="K95" s="10" t="s">
        <v>45</v>
      </c>
      <c r="L95" s="22">
        <v>982</v>
      </c>
      <c r="M95" s="14">
        <v>1123</v>
      </c>
      <c r="N95" s="16">
        <v>1622</v>
      </c>
      <c r="O95" s="18">
        <v>2195</v>
      </c>
      <c r="P95" s="20">
        <v>1580</v>
      </c>
      <c r="Q95" s="74">
        <f t="shared" si="24"/>
        <v>0.6089613034623218</v>
      </c>
      <c r="R95" s="74">
        <f t="shared" si="25"/>
        <v>0.40694568121104185</v>
      </c>
      <c r="S95" s="74">
        <f t="shared" si="26"/>
        <v>-0.28018223234624146</v>
      </c>
      <c r="T95" s="89"/>
    </row>
    <row r="96" spans="1:21" s="4" customFormat="1" x14ac:dyDescent="0.35">
      <c r="A96" s="10" t="s">
        <v>46</v>
      </c>
      <c r="B96" s="22">
        <v>22321</v>
      </c>
      <c r="C96" s="14">
        <v>21991</v>
      </c>
      <c r="D96" s="16">
        <v>24809</v>
      </c>
      <c r="E96" s="18">
        <v>24140</v>
      </c>
      <c r="F96" s="20">
        <v>24150</v>
      </c>
      <c r="G96" s="74">
        <f t="shared" si="21"/>
        <v>8.1940773262846642E-2</v>
      </c>
      <c r="H96" s="74">
        <f t="shared" si="22"/>
        <v>9.8176526760947666E-2</v>
      </c>
      <c r="I96" s="74">
        <f t="shared" si="23"/>
        <v>4.1425020712510354E-4</v>
      </c>
      <c r="J96" s="37"/>
      <c r="K96" s="10" t="s">
        <v>46</v>
      </c>
      <c r="L96" s="22">
        <v>28879</v>
      </c>
      <c r="M96" s="14">
        <v>29201</v>
      </c>
      <c r="N96" s="16">
        <v>28480</v>
      </c>
      <c r="O96" s="18">
        <v>28461</v>
      </c>
      <c r="P96" s="20">
        <v>28070</v>
      </c>
      <c r="Q96" s="74">
        <f t="shared" si="24"/>
        <v>-2.8013435368260675E-2</v>
      </c>
      <c r="R96" s="74">
        <f t="shared" si="25"/>
        <v>-3.8731550289373654E-2</v>
      </c>
      <c r="S96" s="74">
        <f t="shared" si="26"/>
        <v>-1.3738097747795228E-2</v>
      </c>
      <c r="T96" s="89"/>
    </row>
    <row r="97" spans="1:20" s="4" customFormat="1" x14ac:dyDescent="0.35">
      <c r="A97" s="10" t="s">
        <v>57</v>
      </c>
      <c r="B97" s="22">
        <v>19117</v>
      </c>
      <c r="C97" s="14">
        <v>19836</v>
      </c>
      <c r="D97" s="16">
        <v>23193</v>
      </c>
      <c r="E97" s="18">
        <v>22317</v>
      </c>
      <c r="F97" s="20">
        <v>21817</v>
      </c>
      <c r="G97" s="74">
        <f t="shared" si="21"/>
        <v>0.14123554951090653</v>
      </c>
      <c r="H97" s="74">
        <f t="shared" si="22"/>
        <v>9.9868925186529539E-2</v>
      </c>
      <c r="I97" s="74">
        <f t="shared" si="23"/>
        <v>-2.2404445041896311E-2</v>
      </c>
      <c r="J97" s="37"/>
      <c r="K97" s="10" t="s">
        <v>57</v>
      </c>
      <c r="L97" s="22">
        <v>26445</v>
      </c>
      <c r="M97" s="14">
        <v>25899</v>
      </c>
      <c r="N97" s="16">
        <v>26132</v>
      </c>
      <c r="O97" s="18">
        <v>26509</v>
      </c>
      <c r="P97" s="20">
        <v>26140</v>
      </c>
      <c r="Q97" s="74">
        <f t="shared" si="24"/>
        <v>-1.1533371147664964E-2</v>
      </c>
      <c r="R97" s="74">
        <f t="shared" si="25"/>
        <v>9.3053785860457931E-3</v>
      </c>
      <c r="S97" s="74">
        <f t="shared" si="26"/>
        <v>-1.3919800822362216E-2</v>
      </c>
      <c r="T97" s="89"/>
    </row>
    <row r="98" spans="1:20" s="4" customFormat="1" x14ac:dyDescent="0.35">
      <c r="A98" s="10" t="s">
        <v>47</v>
      </c>
      <c r="B98" s="22">
        <v>1427</v>
      </c>
      <c r="C98" s="14">
        <v>1161</v>
      </c>
      <c r="D98" s="16">
        <v>2038</v>
      </c>
      <c r="E98" s="18">
        <v>1960</v>
      </c>
      <c r="F98" s="20">
        <v>1876</v>
      </c>
      <c r="G98" s="74">
        <f t="shared" si="21"/>
        <v>0.31464611072179399</v>
      </c>
      <c r="H98" s="74">
        <f t="shared" si="22"/>
        <v>0.61584840654608097</v>
      </c>
      <c r="I98" s="74">
        <f t="shared" si="23"/>
        <v>-4.2857142857142858E-2</v>
      </c>
      <c r="J98" s="37"/>
      <c r="K98" s="10" t="s">
        <v>47</v>
      </c>
      <c r="L98" s="22">
        <v>1437</v>
      </c>
      <c r="M98" s="14">
        <v>1123</v>
      </c>
      <c r="N98" s="16">
        <v>2504</v>
      </c>
      <c r="O98" s="18">
        <v>1973</v>
      </c>
      <c r="P98" s="20">
        <v>1609</v>
      </c>
      <c r="Q98" s="74">
        <f t="shared" si="24"/>
        <v>0.11969380654140571</v>
      </c>
      <c r="R98" s="74">
        <f t="shared" si="25"/>
        <v>0.43276936776491542</v>
      </c>
      <c r="S98" s="74">
        <f t="shared" si="26"/>
        <v>-0.18449062341611758</v>
      </c>
      <c r="T98" s="89"/>
    </row>
    <row r="99" spans="1:20" s="4" customFormat="1" x14ac:dyDescent="0.35">
      <c r="A99" s="10" t="s">
        <v>48</v>
      </c>
      <c r="B99" s="22">
        <v>9231</v>
      </c>
      <c r="C99" s="14">
        <v>11442</v>
      </c>
      <c r="D99" s="16">
        <v>9369</v>
      </c>
      <c r="E99" s="18">
        <v>12291</v>
      </c>
      <c r="F99" s="20">
        <v>8392</v>
      </c>
      <c r="G99" s="74">
        <f t="shared" si="21"/>
        <v>-9.0889394431805867E-2</v>
      </c>
      <c r="H99" s="74">
        <f t="shared" si="22"/>
        <v>-0.26656178989687118</v>
      </c>
      <c r="I99" s="74">
        <f t="shared" si="23"/>
        <v>-0.31722398502969651</v>
      </c>
      <c r="J99" s="37"/>
      <c r="K99" s="10" t="s">
        <v>48</v>
      </c>
      <c r="L99" s="22">
        <v>10024</v>
      </c>
      <c r="M99" s="14">
        <v>12091</v>
      </c>
      <c r="N99" s="16">
        <v>8384</v>
      </c>
      <c r="O99" s="18">
        <v>9488</v>
      </c>
      <c r="P99" s="20">
        <v>8748</v>
      </c>
      <c r="Q99" s="74">
        <f t="shared" si="24"/>
        <v>-0.12729449321628092</v>
      </c>
      <c r="R99" s="74">
        <f t="shared" si="25"/>
        <v>-0.27648664295757175</v>
      </c>
      <c r="S99" s="74">
        <f t="shared" si="26"/>
        <v>-7.7993254637436768E-2</v>
      </c>
      <c r="T99" s="89"/>
    </row>
    <row r="100" spans="1:20" s="4" customFormat="1" x14ac:dyDescent="0.35">
      <c r="A100" s="10" t="s">
        <v>49</v>
      </c>
      <c r="B100" s="22">
        <v>21106</v>
      </c>
      <c r="C100" s="14">
        <v>21030</v>
      </c>
      <c r="D100" s="16">
        <v>18097</v>
      </c>
      <c r="E100" s="18">
        <v>22172</v>
      </c>
      <c r="F100" s="20">
        <v>19117</v>
      </c>
      <c r="G100" s="74">
        <f t="shared" si="21"/>
        <v>-9.4238605135980286E-2</v>
      </c>
      <c r="H100" s="74">
        <f t="shared" si="22"/>
        <v>-9.0965287684260585E-2</v>
      </c>
      <c r="I100" s="74">
        <f t="shared" si="23"/>
        <v>-0.13778639725780265</v>
      </c>
      <c r="J100" s="37"/>
      <c r="K100" s="10" t="s">
        <v>49</v>
      </c>
      <c r="L100" s="22">
        <v>21278</v>
      </c>
      <c r="M100" s="14">
        <v>23222</v>
      </c>
      <c r="N100" s="16">
        <v>20104</v>
      </c>
      <c r="O100" s="18">
        <v>20661</v>
      </c>
      <c r="P100" s="20">
        <v>19421</v>
      </c>
      <c r="Q100" s="74">
        <f t="shared" si="24"/>
        <v>-8.7273239966162236E-2</v>
      </c>
      <c r="R100" s="74">
        <f t="shared" si="25"/>
        <v>-0.16368099216260443</v>
      </c>
      <c r="S100" s="74">
        <f t="shared" si="26"/>
        <v>-6.001645612506655E-2</v>
      </c>
      <c r="T100" s="89"/>
    </row>
    <row r="101" spans="1:20" s="4" customFormat="1" x14ac:dyDescent="0.35">
      <c r="A101" s="10" t="s">
        <v>58</v>
      </c>
      <c r="B101" s="22">
        <v>19413</v>
      </c>
      <c r="C101" s="14">
        <v>19654</v>
      </c>
      <c r="D101" s="16">
        <v>16875</v>
      </c>
      <c r="E101" s="18">
        <v>20171</v>
      </c>
      <c r="F101" s="20">
        <v>17838</v>
      </c>
      <c r="G101" s="74">
        <f t="shared" si="21"/>
        <v>-8.1131200741770979E-2</v>
      </c>
      <c r="H101" s="74">
        <f t="shared" si="22"/>
        <v>-9.2398493945252874E-2</v>
      </c>
      <c r="I101" s="74">
        <f t="shared" si="23"/>
        <v>-0.11566109761538843</v>
      </c>
      <c r="J101" s="37"/>
      <c r="K101" s="10" t="s">
        <v>58</v>
      </c>
      <c r="L101" s="22">
        <v>19532</v>
      </c>
      <c r="M101" s="14">
        <v>21431</v>
      </c>
      <c r="N101" s="16">
        <v>17308</v>
      </c>
      <c r="O101" s="18">
        <v>19021</v>
      </c>
      <c r="P101" s="20">
        <v>17298</v>
      </c>
      <c r="Q101" s="74">
        <f t="shared" si="24"/>
        <v>-0.11437640794593487</v>
      </c>
      <c r="R101" s="74">
        <f t="shared" si="25"/>
        <v>-0.19285147683262563</v>
      </c>
      <c r="S101" s="74">
        <f t="shared" si="26"/>
        <v>-9.0584091267546393E-2</v>
      </c>
      <c r="T101" s="89"/>
    </row>
    <row r="102" spans="1:20" s="4" customFormat="1" x14ac:dyDescent="0.35">
      <c r="A102" s="10" t="s">
        <v>50</v>
      </c>
      <c r="B102" s="22">
        <v>9111</v>
      </c>
      <c r="C102" s="14">
        <v>8386</v>
      </c>
      <c r="D102" s="16">
        <v>13273</v>
      </c>
      <c r="E102" s="18">
        <v>15434</v>
      </c>
      <c r="F102" s="20">
        <v>15644</v>
      </c>
      <c r="G102" s="74">
        <f t="shared" si="21"/>
        <v>0.71704532982109537</v>
      </c>
      <c r="H102" s="74">
        <f t="shared" si="22"/>
        <v>0.8654901025518722</v>
      </c>
      <c r="I102" s="74">
        <f t="shared" si="23"/>
        <v>1.3606323700920046E-2</v>
      </c>
      <c r="J102" s="37"/>
      <c r="K102" s="10" t="s">
        <v>50</v>
      </c>
      <c r="L102" s="22">
        <v>11981</v>
      </c>
      <c r="M102" s="14">
        <v>9246</v>
      </c>
      <c r="N102" s="16">
        <v>12566</v>
      </c>
      <c r="O102" s="18">
        <v>15816</v>
      </c>
      <c r="P102" s="20">
        <v>16286</v>
      </c>
      <c r="Q102" s="74">
        <f t="shared" si="24"/>
        <v>0.35931892162590767</v>
      </c>
      <c r="R102" s="74">
        <f t="shared" si="25"/>
        <v>0.76141033960631621</v>
      </c>
      <c r="S102" s="74">
        <f t="shared" si="26"/>
        <v>2.971674253920081E-2</v>
      </c>
      <c r="T102" s="89"/>
    </row>
    <row r="103" spans="1:20" s="4" customFormat="1" x14ac:dyDescent="0.35">
      <c r="A103" s="10" t="s">
        <v>51</v>
      </c>
      <c r="B103" s="22">
        <v>3423</v>
      </c>
      <c r="C103" s="14">
        <v>3187</v>
      </c>
      <c r="D103" s="16">
        <v>4283</v>
      </c>
      <c r="E103" s="18">
        <v>3729</v>
      </c>
      <c r="F103" s="20">
        <v>3392</v>
      </c>
      <c r="G103" s="74">
        <f t="shared" si="21"/>
        <v>-9.0563832895121238E-3</v>
      </c>
      <c r="H103" s="74">
        <f t="shared" si="22"/>
        <v>6.4323815500470657E-2</v>
      </c>
      <c r="I103" s="74">
        <f t="shared" si="23"/>
        <v>-9.0372754089568255E-2</v>
      </c>
      <c r="J103" s="37"/>
      <c r="K103" s="10" t="s">
        <v>51</v>
      </c>
      <c r="L103" s="22">
        <v>3066</v>
      </c>
      <c r="M103" s="14">
        <v>4564</v>
      </c>
      <c r="N103" s="16">
        <v>3892</v>
      </c>
      <c r="O103" s="18">
        <v>3934</v>
      </c>
      <c r="P103" s="20">
        <v>3736</v>
      </c>
      <c r="Q103" s="74">
        <f t="shared" si="24"/>
        <v>0.21852576647097194</v>
      </c>
      <c r="R103" s="74">
        <f t="shared" si="25"/>
        <v>-0.18141980718667836</v>
      </c>
      <c r="S103" s="74">
        <f t="shared" si="26"/>
        <v>-5.0330452465683781E-2</v>
      </c>
      <c r="T103" s="89"/>
    </row>
    <row r="104" spans="1:20" s="4" customFormat="1" x14ac:dyDescent="0.35">
      <c r="A104" s="10" t="s">
        <v>52</v>
      </c>
      <c r="B104" s="22">
        <v>7811</v>
      </c>
      <c r="C104" s="14">
        <v>7292</v>
      </c>
      <c r="D104" s="16">
        <v>8510</v>
      </c>
      <c r="E104" s="18">
        <v>6857</v>
      </c>
      <c r="F104" s="20">
        <v>5875</v>
      </c>
      <c r="G104" s="74">
        <f t="shared" ref="G104" si="27">(F104-B104)/B104</f>
        <v>-0.2478555882729484</v>
      </c>
      <c r="H104" s="74">
        <f t="shared" ref="H104" si="28">(F104-C104)/C104</f>
        <v>-0.19432254525507406</v>
      </c>
      <c r="I104" s="74">
        <f t="shared" ref="I104" si="29">(F104-E104)/E104</f>
        <v>-0.14321131690243546</v>
      </c>
      <c r="J104" s="37"/>
      <c r="K104" s="10" t="s">
        <v>52</v>
      </c>
      <c r="L104" s="22">
        <v>8722</v>
      </c>
      <c r="M104" s="14">
        <v>7365</v>
      </c>
      <c r="N104" s="16">
        <v>7850</v>
      </c>
      <c r="O104" s="61" t="s">
        <v>35</v>
      </c>
      <c r="P104" s="20">
        <v>7903</v>
      </c>
      <c r="Q104" s="74">
        <f t="shared" si="24"/>
        <v>-9.3900481540930975E-2</v>
      </c>
      <c r="R104" s="74">
        <f t="shared" si="25"/>
        <v>7.3048200950441275E-2</v>
      </c>
      <c r="S104" s="74" t="e">
        <f t="shared" si="26"/>
        <v>#VALUE!</v>
      </c>
      <c r="T104" s="89"/>
    </row>
    <row r="105" spans="1:20" s="4" customFormat="1" x14ac:dyDescent="0.35">
      <c r="T105" s="89"/>
    </row>
    <row r="106" spans="1:20" s="4" customFormat="1" x14ac:dyDescent="0.35">
      <c r="A106" s="5" t="s">
        <v>56</v>
      </c>
      <c r="K106" s="5" t="s">
        <v>56</v>
      </c>
      <c r="T106" s="89"/>
    </row>
    <row r="107" spans="1:20" s="4" customFormat="1" x14ac:dyDescent="0.35">
      <c r="A107" s="12"/>
      <c r="B107" s="21" t="s">
        <v>22</v>
      </c>
      <c r="C107" s="13" t="s">
        <v>22</v>
      </c>
      <c r="D107" s="15" t="s">
        <v>22</v>
      </c>
      <c r="E107" s="17" t="s">
        <v>22</v>
      </c>
      <c r="F107" s="19" t="s">
        <v>22</v>
      </c>
      <c r="G107" s="82" t="s">
        <v>30</v>
      </c>
      <c r="H107" s="82"/>
      <c r="I107" s="82"/>
      <c r="J107" s="1"/>
      <c r="K107" s="12"/>
      <c r="L107" s="21" t="s">
        <v>23</v>
      </c>
      <c r="M107" s="13" t="s">
        <v>23</v>
      </c>
      <c r="N107" s="15" t="s">
        <v>23</v>
      </c>
      <c r="O107" s="17" t="s">
        <v>23</v>
      </c>
      <c r="P107" s="19" t="s">
        <v>23</v>
      </c>
      <c r="Q107" s="82" t="s">
        <v>30</v>
      </c>
      <c r="R107" s="82"/>
      <c r="S107" s="82"/>
      <c r="T107" s="89"/>
    </row>
    <row r="108" spans="1:20" s="4" customFormat="1" x14ac:dyDescent="0.35">
      <c r="A108" s="12"/>
      <c r="B108" s="21">
        <v>2019</v>
      </c>
      <c r="C108" s="13">
        <v>2020</v>
      </c>
      <c r="D108" s="15">
        <v>2022</v>
      </c>
      <c r="E108" s="17">
        <v>2023</v>
      </c>
      <c r="F108" s="19">
        <v>2024</v>
      </c>
      <c r="G108" s="65" t="s">
        <v>31</v>
      </c>
      <c r="H108" s="65" t="s">
        <v>32</v>
      </c>
      <c r="I108" s="65" t="s">
        <v>33</v>
      </c>
      <c r="J108" s="1"/>
      <c r="K108" s="12"/>
      <c r="L108" s="21">
        <v>2019</v>
      </c>
      <c r="M108" s="13">
        <v>2020</v>
      </c>
      <c r="N108" s="15">
        <v>2022</v>
      </c>
      <c r="O108" s="17">
        <v>2023</v>
      </c>
      <c r="P108" s="19">
        <v>2024</v>
      </c>
      <c r="Q108" s="65" t="s">
        <v>31</v>
      </c>
      <c r="R108" s="65" t="s">
        <v>32</v>
      </c>
      <c r="S108" s="65" t="s">
        <v>33</v>
      </c>
      <c r="T108" s="89"/>
    </row>
    <row r="109" spans="1:20" s="4" customFormat="1" x14ac:dyDescent="0.35">
      <c r="A109" s="10" t="s">
        <v>0</v>
      </c>
      <c r="B109" s="22">
        <v>239453</v>
      </c>
      <c r="C109" s="14">
        <v>258925</v>
      </c>
      <c r="D109" s="16">
        <v>115031</v>
      </c>
      <c r="E109" s="18">
        <v>170403</v>
      </c>
      <c r="F109" s="20">
        <v>169307</v>
      </c>
      <c r="G109" s="74">
        <f>(F109-B109)/B109</f>
        <v>-0.29294266515767187</v>
      </c>
      <c r="H109" s="74">
        <f>(F109-C109)/C109</f>
        <v>-0.34611567056097325</v>
      </c>
      <c r="I109" s="74">
        <f>(F109-E109)/E109</f>
        <v>-6.4318116465085706E-3</v>
      </c>
      <c r="J109" s="37"/>
      <c r="K109" s="10" t="s">
        <v>0</v>
      </c>
      <c r="L109" s="22">
        <v>208196</v>
      </c>
      <c r="M109" s="14">
        <v>234320</v>
      </c>
      <c r="N109" s="16">
        <v>123330</v>
      </c>
      <c r="O109" s="18">
        <v>207515</v>
      </c>
      <c r="P109" s="20">
        <v>211477</v>
      </c>
      <c r="Q109" s="74">
        <f>(P109-L109)/L109</f>
        <v>1.5759188457030875E-2</v>
      </c>
      <c r="R109" s="74">
        <f>(P109-M109)/M109</f>
        <v>-9.7486343461932398E-2</v>
      </c>
      <c r="S109" s="74">
        <f>(P109-O109)/O109</f>
        <v>1.9092595715972341E-2</v>
      </c>
      <c r="T109" s="89"/>
    </row>
    <row r="110" spans="1:20" s="4" customFormat="1" x14ac:dyDescent="0.35">
      <c r="A110" s="10" t="s">
        <v>34</v>
      </c>
      <c r="B110" s="22">
        <v>162562</v>
      </c>
      <c r="C110" s="14">
        <v>180856</v>
      </c>
      <c r="D110" s="16">
        <v>79941</v>
      </c>
      <c r="E110" s="18">
        <v>126665</v>
      </c>
      <c r="F110" s="20">
        <v>124492</v>
      </c>
      <c r="G110" s="74">
        <f t="shared" ref="G110:G126" si="30">(F110-B110)/B110</f>
        <v>-0.23418757151117728</v>
      </c>
      <c r="H110" s="74">
        <f t="shared" ref="H110:H126" si="31">(F110-C110)/C110</f>
        <v>-0.3116512584597691</v>
      </c>
      <c r="I110" s="74">
        <f t="shared" ref="I110:I126" si="32">(F110-E110)/E110</f>
        <v>-1.7155488888011685E-2</v>
      </c>
      <c r="J110" s="37"/>
      <c r="K110" s="10" t="s">
        <v>34</v>
      </c>
      <c r="L110" s="22">
        <v>143525</v>
      </c>
      <c r="M110" s="14">
        <v>166031</v>
      </c>
      <c r="N110" s="16">
        <v>84321</v>
      </c>
      <c r="O110" s="18">
        <v>155041</v>
      </c>
      <c r="P110" s="20">
        <v>150317</v>
      </c>
      <c r="Q110" s="74">
        <f t="shared" ref="Q110:Q127" si="33">(P110-L110)/L110</f>
        <v>4.732276606862916E-2</v>
      </c>
      <c r="R110" s="74">
        <f t="shared" ref="R110:R127" si="34">(P110-M110)/M110</f>
        <v>-9.4644975938228404E-2</v>
      </c>
      <c r="S110" s="74">
        <f t="shared" ref="S110:S127" si="35">(P110-O110)/O110</f>
        <v>-3.0469359717752078E-2</v>
      </c>
      <c r="T110" s="89"/>
    </row>
    <row r="111" spans="1:20" s="4" customFormat="1" x14ac:dyDescent="0.35">
      <c r="A111" s="10" t="s">
        <v>85</v>
      </c>
      <c r="B111" s="22">
        <v>6464</v>
      </c>
      <c r="C111" s="14">
        <v>7535</v>
      </c>
      <c r="D111" s="16">
        <v>2516</v>
      </c>
      <c r="E111" s="18">
        <v>2830</v>
      </c>
      <c r="F111" s="20">
        <v>4568</v>
      </c>
      <c r="G111" s="74">
        <f t="shared" si="30"/>
        <v>-0.2933168316831683</v>
      </c>
      <c r="H111" s="74">
        <f t="shared" si="31"/>
        <v>-0.39376244193762444</v>
      </c>
      <c r="I111" s="74">
        <f t="shared" si="32"/>
        <v>0.61413427561837453</v>
      </c>
      <c r="J111" s="37"/>
      <c r="K111" s="10" t="s">
        <v>85</v>
      </c>
      <c r="L111" s="22">
        <v>6753</v>
      </c>
      <c r="M111" s="14">
        <v>6456</v>
      </c>
      <c r="N111" s="16">
        <v>2141</v>
      </c>
      <c r="O111" s="18">
        <v>3341</v>
      </c>
      <c r="P111" s="20">
        <v>5340</v>
      </c>
      <c r="Q111" s="74">
        <f t="shared" si="33"/>
        <v>-0.20924033762772101</v>
      </c>
      <c r="R111" s="74">
        <f t="shared" si="34"/>
        <v>-0.17286245353159851</v>
      </c>
      <c r="S111" s="74">
        <f t="shared" si="35"/>
        <v>0.59832385513319364</v>
      </c>
      <c r="T111" s="89"/>
    </row>
    <row r="112" spans="1:20" s="4" customFormat="1" x14ac:dyDescent="0.35">
      <c r="A112" s="10" t="s">
        <v>39</v>
      </c>
      <c r="B112" s="22">
        <v>217</v>
      </c>
      <c r="C112" s="14">
        <v>92</v>
      </c>
      <c r="D112" s="16">
        <v>24</v>
      </c>
      <c r="E112" s="18">
        <v>66</v>
      </c>
      <c r="F112" s="20">
        <v>49</v>
      </c>
      <c r="G112" s="74">
        <f t="shared" si="30"/>
        <v>-0.77419354838709675</v>
      </c>
      <c r="H112" s="74">
        <f t="shared" si="31"/>
        <v>-0.46739130434782611</v>
      </c>
      <c r="I112" s="74">
        <f t="shared" si="32"/>
        <v>-0.25757575757575757</v>
      </c>
      <c r="J112" s="37"/>
      <c r="K112" s="10" t="s">
        <v>39</v>
      </c>
      <c r="L112" s="22">
        <v>188</v>
      </c>
      <c r="M112" s="14">
        <v>42</v>
      </c>
      <c r="N112" s="16">
        <v>27</v>
      </c>
      <c r="O112" s="61" t="s">
        <v>35</v>
      </c>
      <c r="P112" s="20">
        <v>51</v>
      </c>
      <c r="Q112" s="74">
        <f t="shared" si="33"/>
        <v>-0.72872340425531912</v>
      </c>
      <c r="R112" s="74">
        <f t="shared" si="34"/>
        <v>0.21428571428571427</v>
      </c>
      <c r="S112" s="74" t="e">
        <f t="shared" si="35"/>
        <v>#VALUE!</v>
      </c>
      <c r="T112" s="89"/>
    </row>
    <row r="113" spans="1:20" s="4" customFormat="1" x14ac:dyDescent="0.35">
      <c r="A113" s="10" t="s">
        <v>40</v>
      </c>
      <c r="B113" s="22">
        <v>15856</v>
      </c>
      <c r="C113" s="14">
        <v>16768</v>
      </c>
      <c r="D113" s="16">
        <v>6816</v>
      </c>
      <c r="E113" s="18">
        <v>3829</v>
      </c>
      <c r="F113" s="20">
        <v>3034</v>
      </c>
      <c r="G113" s="74">
        <f t="shared" si="30"/>
        <v>-0.80865287588294654</v>
      </c>
      <c r="H113" s="74">
        <f t="shared" si="31"/>
        <v>-0.81906011450381677</v>
      </c>
      <c r="I113" s="74">
        <f t="shared" si="32"/>
        <v>-0.20762601201358058</v>
      </c>
      <c r="J113" s="37"/>
      <c r="K113" s="10" t="s">
        <v>40</v>
      </c>
      <c r="L113" s="22">
        <v>10933</v>
      </c>
      <c r="M113" s="14">
        <v>11183</v>
      </c>
      <c r="N113" s="16">
        <v>4221</v>
      </c>
      <c r="O113" s="18">
        <v>3570</v>
      </c>
      <c r="P113" s="20">
        <v>3559</v>
      </c>
      <c r="Q113" s="74">
        <f t="shared" si="33"/>
        <v>-0.67447178267630115</v>
      </c>
      <c r="R113" s="74">
        <f t="shared" si="34"/>
        <v>-0.68174908343020657</v>
      </c>
      <c r="S113" s="74">
        <f t="shared" si="35"/>
        <v>-3.0812324929971988E-3</v>
      </c>
      <c r="T113" s="89"/>
    </row>
    <row r="114" spans="1:20" s="4" customFormat="1" x14ac:dyDescent="0.35">
      <c r="A114" s="10" t="s">
        <v>41</v>
      </c>
      <c r="B114" s="22">
        <v>1170</v>
      </c>
      <c r="C114" s="14">
        <v>229</v>
      </c>
      <c r="D114" s="16">
        <v>297</v>
      </c>
      <c r="E114" s="18">
        <v>2162</v>
      </c>
      <c r="F114" s="20">
        <v>1028</v>
      </c>
      <c r="G114" s="74">
        <f t="shared" si="30"/>
        <v>-0.12136752136752137</v>
      </c>
      <c r="H114" s="74">
        <f t="shared" si="31"/>
        <v>3.4890829694323142</v>
      </c>
      <c r="I114" s="74">
        <f t="shared" si="32"/>
        <v>-0.5245143385753932</v>
      </c>
      <c r="J114" s="37"/>
      <c r="K114" s="10" t="s">
        <v>41</v>
      </c>
      <c r="L114" s="22">
        <v>1131</v>
      </c>
      <c r="M114" s="14">
        <v>278</v>
      </c>
      <c r="N114" s="16">
        <v>676</v>
      </c>
      <c r="O114" s="18">
        <v>1491</v>
      </c>
      <c r="P114" s="20">
        <v>1065</v>
      </c>
      <c r="Q114" s="74">
        <f t="shared" si="33"/>
        <v>-5.8355437665782495E-2</v>
      </c>
      <c r="R114" s="74">
        <f t="shared" si="34"/>
        <v>2.8309352517985613</v>
      </c>
      <c r="S114" s="74">
        <f t="shared" si="35"/>
        <v>-0.2857142857142857</v>
      </c>
      <c r="T114" s="89"/>
    </row>
    <row r="115" spans="1:20" s="4" customFormat="1" x14ac:dyDescent="0.35">
      <c r="A115" s="10" t="s">
        <v>42</v>
      </c>
      <c r="B115" s="22">
        <v>278</v>
      </c>
      <c r="C115" s="14">
        <v>283</v>
      </c>
      <c r="D115" s="16">
        <v>838</v>
      </c>
      <c r="E115" s="18">
        <v>3308</v>
      </c>
      <c r="F115" s="20">
        <v>755</v>
      </c>
      <c r="G115" s="74">
        <f t="shared" si="30"/>
        <v>1.7158273381294964</v>
      </c>
      <c r="H115" s="74">
        <f t="shared" si="31"/>
        <v>1.667844522968198</v>
      </c>
      <c r="I115" s="74">
        <f t="shared" si="32"/>
        <v>-0.77176541717049574</v>
      </c>
      <c r="J115" s="37"/>
      <c r="K115" s="10" t="s">
        <v>42</v>
      </c>
      <c r="L115" s="22">
        <v>405</v>
      </c>
      <c r="M115" s="14">
        <v>463</v>
      </c>
      <c r="N115" s="16">
        <v>827</v>
      </c>
      <c r="O115" s="18">
        <v>3392</v>
      </c>
      <c r="P115" s="20">
        <v>981</v>
      </c>
      <c r="Q115" s="74">
        <f t="shared" si="33"/>
        <v>1.4222222222222223</v>
      </c>
      <c r="R115" s="74">
        <f t="shared" si="34"/>
        <v>1.1187904967602591</v>
      </c>
      <c r="S115" s="74">
        <f t="shared" si="35"/>
        <v>-0.71079009433962259</v>
      </c>
      <c r="T115" s="89"/>
    </row>
    <row r="116" spans="1:20" s="4" customFormat="1" x14ac:dyDescent="0.35">
      <c r="A116" s="10" t="s">
        <v>43</v>
      </c>
      <c r="B116" s="22">
        <v>1006</v>
      </c>
      <c r="C116" s="14">
        <v>1277</v>
      </c>
      <c r="D116" s="16">
        <v>370</v>
      </c>
      <c r="E116" s="18">
        <v>250</v>
      </c>
      <c r="F116" s="20">
        <v>548</v>
      </c>
      <c r="G116" s="74">
        <f t="shared" si="30"/>
        <v>-0.45526838966202782</v>
      </c>
      <c r="H116" s="74">
        <f t="shared" si="31"/>
        <v>-0.57086922474549728</v>
      </c>
      <c r="I116" s="74">
        <f t="shared" si="32"/>
        <v>1.1919999999999999</v>
      </c>
      <c r="J116" s="37"/>
      <c r="K116" s="10" t="s">
        <v>43</v>
      </c>
      <c r="L116" s="22">
        <v>1530</v>
      </c>
      <c r="M116" s="14">
        <v>1183</v>
      </c>
      <c r="N116" s="16">
        <v>467</v>
      </c>
      <c r="O116" s="18">
        <v>761</v>
      </c>
      <c r="P116" s="20">
        <v>1252</v>
      </c>
      <c r="Q116" s="74">
        <f t="shared" si="33"/>
        <v>-0.18169934640522875</v>
      </c>
      <c r="R116" s="74">
        <f t="shared" si="34"/>
        <v>5.8326289095519866E-2</v>
      </c>
      <c r="S116" s="74">
        <f t="shared" si="35"/>
        <v>0.64520367936925094</v>
      </c>
      <c r="T116" s="89"/>
    </row>
    <row r="117" spans="1:20" s="4" customFormat="1" x14ac:dyDescent="0.35">
      <c r="A117" s="10" t="s">
        <v>44</v>
      </c>
      <c r="B117" s="22">
        <v>3583</v>
      </c>
      <c r="C117" s="14">
        <v>4412</v>
      </c>
      <c r="D117" s="16">
        <v>921</v>
      </c>
      <c r="E117" s="18">
        <v>1062</v>
      </c>
      <c r="F117" s="20">
        <v>1727</v>
      </c>
      <c r="G117" s="74">
        <f t="shared" si="30"/>
        <v>-0.51800167457437907</v>
      </c>
      <c r="H117" s="74">
        <f t="shared" si="31"/>
        <v>-0.60856754306436989</v>
      </c>
      <c r="I117" s="74">
        <f t="shared" si="32"/>
        <v>0.62617702448210921</v>
      </c>
      <c r="J117" s="37"/>
      <c r="K117" s="10" t="s">
        <v>44</v>
      </c>
      <c r="L117" s="22">
        <v>2050</v>
      </c>
      <c r="M117" s="14">
        <v>2537</v>
      </c>
      <c r="N117" s="16">
        <v>1301</v>
      </c>
      <c r="O117" s="18">
        <v>1246</v>
      </c>
      <c r="P117" s="20">
        <v>2470</v>
      </c>
      <c r="Q117" s="74">
        <f t="shared" si="33"/>
        <v>0.20487804878048779</v>
      </c>
      <c r="R117" s="74">
        <f t="shared" si="34"/>
        <v>-2.6409144659046119E-2</v>
      </c>
      <c r="S117" s="74">
        <f t="shared" si="35"/>
        <v>0.9823434991974318</v>
      </c>
      <c r="T117" s="89"/>
    </row>
    <row r="118" spans="1:20" s="4" customFormat="1" x14ac:dyDescent="0.35">
      <c r="A118" s="10" t="s">
        <v>45</v>
      </c>
      <c r="B118" s="22">
        <v>454</v>
      </c>
      <c r="C118" s="14">
        <v>1084</v>
      </c>
      <c r="D118" s="16">
        <v>373</v>
      </c>
      <c r="E118" s="18">
        <v>946</v>
      </c>
      <c r="F118" s="20">
        <v>383</v>
      </c>
      <c r="G118" s="74">
        <f t="shared" si="30"/>
        <v>-0.15638766519823788</v>
      </c>
      <c r="H118" s="74">
        <f t="shared" si="31"/>
        <v>-0.64667896678966785</v>
      </c>
      <c r="I118" s="74">
        <f t="shared" si="32"/>
        <v>-0.59513742071881603</v>
      </c>
      <c r="J118" s="37"/>
      <c r="K118" s="10" t="s">
        <v>45</v>
      </c>
      <c r="L118" s="22">
        <v>283</v>
      </c>
      <c r="M118" s="14">
        <v>429</v>
      </c>
      <c r="N118" s="16">
        <v>463</v>
      </c>
      <c r="O118" s="18">
        <v>475</v>
      </c>
      <c r="P118" s="20">
        <v>327</v>
      </c>
      <c r="Q118" s="74">
        <f t="shared" si="33"/>
        <v>0.15547703180212014</v>
      </c>
      <c r="R118" s="74">
        <f t="shared" si="34"/>
        <v>-0.23776223776223776</v>
      </c>
      <c r="S118" s="74">
        <f t="shared" si="35"/>
        <v>-0.31157894736842107</v>
      </c>
      <c r="T118" s="89"/>
    </row>
    <row r="119" spans="1:20" s="4" customFormat="1" x14ac:dyDescent="0.35">
      <c r="A119" s="10" t="s">
        <v>46</v>
      </c>
      <c r="B119" s="22">
        <v>24702</v>
      </c>
      <c r="C119" s="14">
        <v>24888</v>
      </c>
      <c r="D119" s="16">
        <v>12352</v>
      </c>
      <c r="E119" s="18">
        <v>15365</v>
      </c>
      <c r="F119" s="20">
        <v>17830</v>
      </c>
      <c r="G119" s="74">
        <f t="shared" si="30"/>
        <v>-0.27819609748198526</v>
      </c>
      <c r="H119" s="74">
        <f t="shared" si="31"/>
        <v>-0.28359048537447767</v>
      </c>
      <c r="I119" s="74">
        <f t="shared" si="32"/>
        <v>0.16042954767328343</v>
      </c>
      <c r="J119" s="37"/>
      <c r="K119" s="10" t="s">
        <v>46</v>
      </c>
      <c r="L119" s="22">
        <v>22460</v>
      </c>
      <c r="M119" s="14">
        <v>26823</v>
      </c>
      <c r="N119" s="16">
        <v>13786</v>
      </c>
      <c r="O119" s="18">
        <v>18861</v>
      </c>
      <c r="P119" s="20">
        <v>21704</v>
      </c>
      <c r="Q119" s="74">
        <f t="shared" si="33"/>
        <v>-3.3659839715048975E-2</v>
      </c>
      <c r="R119" s="74">
        <f t="shared" si="34"/>
        <v>-0.19084367893225962</v>
      </c>
      <c r="S119" s="74">
        <f t="shared" si="35"/>
        <v>0.15073431949525476</v>
      </c>
      <c r="T119" s="89"/>
    </row>
    <row r="120" spans="1:20" s="4" customFormat="1" x14ac:dyDescent="0.35">
      <c r="A120" s="10" t="s">
        <v>57</v>
      </c>
      <c r="B120" s="22">
        <v>24358</v>
      </c>
      <c r="C120" s="14">
        <v>24681</v>
      </c>
      <c r="D120" s="16">
        <v>12250</v>
      </c>
      <c r="E120" s="18">
        <v>15212</v>
      </c>
      <c r="F120" s="20">
        <v>17168</v>
      </c>
      <c r="G120" s="74">
        <f t="shared" si="30"/>
        <v>-0.29518022826176205</v>
      </c>
      <c r="H120" s="74">
        <f t="shared" si="31"/>
        <v>-0.30440419756087678</v>
      </c>
      <c r="I120" s="74">
        <f t="shared" si="32"/>
        <v>0.12858269787010254</v>
      </c>
      <c r="J120" s="37"/>
      <c r="K120" s="10" t="s">
        <v>57</v>
      </c>
      <c r="L120" s="22">
        <v>22100</v>
      </c>
      <c r="M120" s="14">
        <v>26696</v>
      </c>
      <c r="N120" s="16">
        <v>13201</v>
      </c>
      <c r="O120" s="18">
        <v>18516</v>
      </c>
      <c r="P120" s="20">
        <v>21254</v>
      </c>
      <c r="Q120" s="74">
        <f t="shared" si="33"/>
        <v>-3.8280542986425338E-2</v>
      </c>
      <c r="R120" s="74">
        <f t="shared" si="34"/>
        <v>-0.20385076415942463</v>
      </c>
      <c r="S120" s="74">
        <f t="shared" si="35"/>
        <v>0.14787211060704256</v>
      </c>
      <c r="T120" s="89"/>
    </row>
    <row r="121" spans="1:20" s="4" customFormat="1" x14ac:dyDescent="0.35">
      <c r="A121" s="10" t="s">
        <v>47</v>
      </c>
      <c r="B121" s="22">
        <v>238</v>
      </c>
      <c r="C121" s="14">
        <v>235</v>
      </c>
      <c r="D121" s="16">
        <v>123</v>
      </c>
      <c r="E121" s="18">
        <v>827</v>
      </c>
      <c r="F121" s="20">
        <v>630</v>
      </c>
      <c r="G121" s="74">
        <f t="shared" si="30"/>
        <v>1.6470588235294117</v>
      </c>
      <c r="H121" s="74">
        <f t="shared" si="31"/>
        <v>1.6808510638297873</v>
      </c>
      <c r="I121" s="74">
        <f t="shared" si="32"/>
        <v>-0.23821039903264812</v>
      </c>
      <c r="J121" s="37"/>
      <c r="K121" s="10" t="s">
        <v>47</v>
      </c>
      <c r="L121" s="22">
        <v>145</v>
      </c>
      <c r="M121" s="14">
        <v>235</v>
      </c>
      <c r="N121" s="16">
        <v>252</v>
      </c>
      <c r="O121" s="18">
        <v>743</v>
      </c>
      <c r="P121" s="20">
        <v>593</v>
      </c>
      <c r="Q121" s="74">
        <f t="shared" si="33"/>
        <v>3.0896551724137931</v>
      </c>
      <c r="R121" s="74">
        <f t="shared" si="34"/>
        <v>1.5234042553191489</v>
      </c>
      <c r="S121" s="74">
        <f t="shared" si="35"/>
        <v>-0.20188425302826379</v>
      </c>
      <c r="T121" s="89"/>
    </row>
    <row r="122" spans="1:20" s="4" customFormat="1" x14ac:dyDescent="0.35">
      <c r="A122" s="10" t="s">
        <v>48</v>
      </c>
      <c r="B122" s="22">
        <v>2282</v>
      </c>
      <c r="C122" s="14">
        <v>2565</v>
      </c>
      <c r="D122" s="16">
        <v>1218</v>
      </c>
      <c r="E122" s="18">
        <v>1601</v>
      </c>
      <c r="F122" s="20">
        <v>1503</v>
      </c>
      <c r="G122" s="74">
        <f t="shared" si="30"/>
        <v>-0.34136722173531991</v>
      </c>
      <c r="H122" s="74">
        <f t="shared" si="31"/>
        <v>-0.41403508771929826</v>
      </c>
      <c r="I122" s="74">
        <f t="shared" si="32"/>
        <v>-6.1211742660836975E-2</v>
      </c>
      <c r="J122" s="37"/>
      <c r="K122" s="10" t="s">
        <v>48</v>
      </c>
      <c r="L122" s="22">
        <v>1565</v>
      </c>
      <c r="M122" s="14">
        <v>1630</v>
      </c>
      <c r="N122" s="16">
        <v>866</v>
      </c>
      <c r="O122" s="18">
        <v>1427</v>
      </c>
      <c r="P122" s="20">
        <v>1522</v>
      </c>
      <c r="Q122" s="74">
        <f t="shared" si="33"/>
        <v>-2.7476038338658148E-2</v>
      </c>
      <c r="R122" s="74">
        <f t="shared" si="34"/>
        <v>-6.6257668711656448E-2</v>
      </c>
      <c r="S122" s="74">
        <f t="shared" si="35"/>
        <v>6.6573230553608975E-2</v>
      </c>
      <c r="T122" s="89"/>
    </row>
    <row r="123" spans="1:20" s="4" customFormat="1" x14ac:dyDescent="0.35">
      <c r="A123" s="10" t="s">
        <v>49</v>
      </c>
      <c r="B123" s="22">
        <v>13045</v>
      </c>
      <c r="C123" s="14">
        <v>13237</v>
      </c>
      <c r="D123" s="16">
        <v>5976</v>
      </c>
      <c r="E123" s="18">
        <v>7659</v>
      </c>
      <c r="F123" s="20">
        <v>8339</v>
      </c>
      <c r="G123" s="74">
        <f t="shared" si="30"/>
        <v>-0.36075124568800304</v>
      </c>
      <c r="H123" s="74">
        <f t="shared" si="31"/>
        <v>-0.37002341920374709</v>
      </c>
      <c r="I123" s="74">
        <f t="shared" si="32"/>
        <v>8.878443661052357E-2</v>
      </c>
      <c r="J123" s="37"/>
      <c r="K123" s="10" t="s">
        <v>49</v>
      </c>
      <c r="L123" s="22">
        <v>12035</v>
      </c>
      <c r="M123" s="14">
        <v>12666</v>
      </c>
      <c r="N123" s="16">
        <v>8955</v>
      </c>
      <c r="O123" s="18">
        <v>11517</v>
      </c>
      <c r="P123" s="20">
        <v>12237</v>
      </c>
      <c r="Q123" s="74">
        <f t="shared" si="33"/>
        <v>1.6784378894889904E-2</v>
      </c>
      <c r="R123" s="74">
        <f t="shared" si="34"/>
        <v>-3.3870203694931315E-2</v>
      </c>
      <c r="S123" s="74">
        <f t="shared" si="35"/>
        <v>6.2516280281323264E-2</v>
      </c>
      <c r="T123" s="89"/>
    </row>
    <row r="124" spans="1:20" s="4" customFormat="1" x14ac:dyDescent="0.35">
      <c r="A124" s="10" t="s">
        <v>58</v>
      </c>
      <c r="B124" s="22">
        <v>12333</v>
      </c>
      <c r="C124" s="14">
        <v>12674</v>
      </c>
      <c r="D124" s="16">
        <v>5278</v>
      </c>
      <c r="E124" s="18">
        <v>7166</v>
      </c>
      <c r="F124" s="20">
        <v>7173</v>
      </c>
      <c r="G124" s="74">
        <f t="shared" si="30"/>
        <v>-0.41838968620773537</v>
      </c>
      <c r="H124" s="74">
        <f t="shared" si="31"/>
        <v>-0.43403818841723213</v>
      </c>
      <c r="I124" s="74">
        <f t="shared" si="32"/>
        <v>9.768350544236673E-4</v>
      </c>
      <c r="J124" s="37"/>
      <c r="K124" s="10" t="s">
        <v>58</v>
      </c>
      <c r="L124" s="22">
        <v>11112</v>
      </c>
      <c r="M124" s="14">
        <v>12223</v>
      </c>
      <c r="N124" s="16">
        <v>6918</v>
      </c>
      <c r="O124" s="18">
        <v>10251</v>
      </c>
      <c r="P124" s="20">
        <v>10956</v>
      </c>
      <c r="Q124" s="74">
        <f t="shared" si="33"/>
        <v>-1.4038876889848811E-2</v>
      </c>
      <c r="R124" s="74">
        <f t="shared" si="34"/>
        <v>-0.10365704000654503</v>
      </c>
      <c r="S124" s="74">
        <f t="shared" si="35"/>
        <v>6.8773778167983607E-2</v>
      </c>
      <c r="T124" s="89"/>
    </row>
    <row r="125" spans="1:20" s="4" customFormat="1" x14ac:dyDescent="0.35">
      <c r="A125" s="10" t="s">
        <v>50</v>
      </c>
      <c r="B125" s="22">
        <v>4225</v>
      </c>
      <c r="C125" s="14">
        <v>1944</v>
      </c>
      <c r="D125" s="16">
        <v>1333</v>
      </c>
      <c r="E125" s="18">
        <v>2192</v>
      </c>
      <c r="F125" s="20">
        <v>2474</v>
      </c>
      <c r="G125" s="74">
        <f t="shared" si="30"/>
        <v>-0.41443786982248521</v>
      </c>
      <c r="H125" s="74">
        <f t="shared" si="31"/>
        <v>0.27263374485596709</v>
      </c>
      <c r="I125" s="74">
        <f t="shared" si="32"/>
        <v>0.12864963503649635</v>
      </c>
      <c r="J125" s="37"/>
      <c r="K125" s="10" t="s">
        <v>50</v>
      </c>
      <c r="L125" s="22">
        <v>3317</v>
      </c>
      <c r="M125" s="14">
        <v>2024</v>
      </c>
      <c r="N125" s="16">
        <v>3105</v>
      </c>
      <c r="O125" s="18">
        <v>2287</v>
      </c>
      <c r="P125" s="20">
        <v>7584</v>
      </c>
      <c r="Q125" s="74">
        <f t="shared" si="33"/>
        <v>1.2864033765450709</v>
      </c>
      <c r="R125" s="74">
        <f t="shared" si="34"/>
        <v>2.7470355731225298</v>
      </c>
      <c r="S125" s="74">
        <f t="shared" si="35"/>
        <v>2.3161346742457369</v>
      </c>
      <c r="T125" s="89"/>
    </row>
    <row r="126" spans="1:20" s="4" customFormat="1" x14ac:dyDescent="0.35">
      <c r="A126" s="10" t="s">
        <v>51</v>
      </c>
      <c r="B126" s="22">
        <v>893</v>
      </c>
      <c r="C126" s="14">
        <v>717</v>
      </c>
      <c r="D126" s="16">
        <v>604</v>
      </c>
      <c r="E126" s="18">
        <v>707</v>
      </c>
      <c r="F126" s="20">
        <v>865</v>
      </c>
      <c r="G126" s="74">
        <f t="shared" si="30"/>
        <v>-3.1354983202687571E-2</v>
      </c>
      <c r="H126" s="74">
        <f t="shared" si="31"/>
        <v>0.20641562064156208</v>
      </c>
      <c r="I126" s="74">
        <f t="shared" si="32"/>
        <v>0.22347949080622348</v>
      </c>
      <c r="J126" s="37"/>
      <c r="K126" s="10" t="s">
        <v>51</v>
      </c>
      <c r="L126" s="22">
        <v>668</v>
      </c>
      <c r="M126" s="14">
        <v>630</v>
      </c>
      <c r="N126" s="16">
        <v>769</v>
      </c>
      <c r="O126" s="18">
        <v>901</v>
      </c>
      <c r="P126" s="20">
        <v>686</v>
      </c>
      <c r="Q126" s="74">
        <f t="shared" si="33"/>
        <v>2.6946107784431138E-2</v>
      </c>
      <c r="R126" s="74">
        <f t="shared" si="34"/>
        <v>8.8888888888888892E-2</v>
      </c>
      <c r="S126" s="74">
        <f t="shared" si="35"/>
        <v>-0.2386237513873474</v>
      </c>
      <c r="T126" s="89"/>
    </row>
    <row r="127" spans="1:20" s="4" customFormat="1" x14ac:dyDescent="0.35">
      <c r="A127" s="10" t="s">
        <v>52</v>
      </c>
      <c r="B127" s="22">
        <v>2478</v>
      </c>
      <c r="C127" s="14">
        <v>2803</v>
      </c>
      <c r="D127" s="16">
        <v>1329</v>
      </c>
      <c r="E127" s="18">
        <v>934</v>
      </c>
      <c r="F127" s="20">
        <v>1082</v>
      </c>
      <c r="G127" s="74">
        <f t="shared" ref="G127" si="36">(F127-B127)/B127</f>
        <v>-0.56335754640839386</v>
      </c>
      <c r="H127" s="74">
        <f t="shared" ref="H127" si="37">(F127-C127)/C127</f>
        <v>-0.61398501605422762</v>
      </c>
      <c r="I127" s="74">
        <f t="shared" ref="I127" si="38">(F127-E127)/E127</f>
        <v>0.15845824411134904</v>
      </c>
      <c r="J127" s="37"/>
      <c r="K127" s="10" t="s">
        <v>52</v>
      </c>
      <c r="L127" s="22">
        <v>1208</v>
      </c>
      <c r="M127" s="14">
        <v>1710</v>
      </c>
      <c r="N127" s="16">
        <v>1153</v>
      </c>
      <c r="O127" s="61" t="s">
        <v>35</v>
      </c>
      <c r="P127" s="20">
        <v>1789</v>
      </c>
      <c r="Q127" s="74">
        <f t="shared" si="33"/>
        <v>0.48096026490066224</v>
      </c>
      <c r="R127" s="74">
        <f t="shared" si="34"/>
        <v>4.6198830409356725E-2</v>
      </c>
      <c r="S127" s="74" t="e">
        <f t="shared" si="35"/>
        <v>#VALUE!</v>
      </c>
      <c r="T127" s="89"/>
    </row>
    <row r="128" spans="1:20" s="4" customFormat="1" x14ac:dyDescent="0.35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6"/>
      <c r="L128" s="37"/>
      <c r="M128" s="37"/>
      <c r="N128" s="37"/>
      <c r="O128" s="46"/>
      <c r="P128" s="37"/>
      <c r="Q128" s="37"/>
      <c r="R128" s="37"/>
      <c r="S128" s="37"/>
      <c r="T128" s="89"/>
    </row>
    <row r="129" spans="1:20" x14ac:dyDescent="0.35">
      <c r="A129" s="6" t="s">
        <v>53</v>
      </c>
      <c r="K129" s="6" t="s">
        <v>53</v>
      </c>
    </row>
    <row r="130" spans="1:20" x14ac:dyDescent="0.35">
      <c r="A130" s="45" t="s">
        <v>60</v>
      </c>
      <c r="K130" s="45" t="s">
        <v>60</v>
      </c>
    </row>
    <row r="131" spans="1:20" s="4" customFormat="1" x14ac:dyDescent="0.35">
      <c r="A131" s="12"/>
      <c r="B131" s="21" t="s">
        <v>22</v>
      </c>
      <c r="C131" s="13" t="s">
        <v>22</v>
      </c>
      <c r="D131" s="15" t="s">
        <v>22</v>
      </c>
      <c r="E131" s="17" t="s">
        <v>22</v>
      </c>
      <c r="F131" s="19" t="s">
        <v>22</v>
      </c>
      <c r="G131" s="82" t="s">
        <v>30</v>
      </c>
      <c r="H131" s="82"/>
      <c r="I131" s="82"/>
      <c r="J131" s="1"/>
      <c r="K131" s="12"/>
      <c r="L131" s="21" t="s">
        <v>23</v>
      </c>
      <c r="M131" s="13" t="s">
        <v>23</v>
      </c>
      <c r="N131" s="15" t="s">
        <v>23</v>
      </c>
      <c r="O131" s="17" t="s">
        <v>23</v>
      </c>
      <c r="P131" s="19" t="s">
        <v>23</v>
      </c>
      <c r="Q131" s="82" t="s">
        <v>30</v>
      </c>
      <c r="R131" s="82"/>
      <c r="S131" s="82"/>
      <c r="T131" s="89"/>
    </row>
    <row r="132" spans="1:20" s="4" customFormat="1" x14ac:dyDescent="0.35">
      <c r="A132" s="12"/>
      <c r="B132" s="21">
        <v>2019</v>
      </c>
      <c r="C132" s="13">
        <v>2020</v>
      </c>
      <c r="D132" s="15">
        <v>2022</v>
      </c>
      <c r="E132" s="17">
        <v>2023</v>
      </c>
      <c r="F132" s="19">
        <v>2024</v>
      </c>
      <c r="G132" s="65" t="s">
        <v>31</v>
      </c>
      <c r="H132" s="65" t="s">
        <v>32</v>
      </c>
      <c r="I132" s="65" t="s">
        <v>33</v>
      </c>
      <c r="J132" s="1"/>
      <c r="K132" s="12"/>
      <c r="L132" s="21">
        <v>2019</v>
      </c>
      <c r="M132" s="13">
        <v>2020</v>
      </c>
      <c r="N132" s="15">
        <v>2022</v>
      </c>
      <c r="O132" s="17">
        <v>2023</v>
      </c>
      <c r="P132" s="19">
        <v>2024</v>
      </c>
      <c r="Q132" s="65" t="s">
        <v>31</v>
      </c>
      <c r="R132" s="65" t="s">
        <v>32</v>
      </c>
      <c r="S132" s="65" t="s">
        <v>33</v>
      </c>
      <c r="T132" s="89"/>
    </row>
    <row r="133" spans="1:20" s="4" customFormat="1" x14ac:dyDescent="0.35">
      <c r="A133" s="47" t="s">
        <v>0</v>
      </c>
      <c r="B133" s="52">
        <v>56263</v>
      </c>
      <c r="C133" s="56">
        <v>71950</v>
      </c>
      <c r="D133" s="58">
        <v>17878</v>
      </c>
      <c r="E133" s="62">
        <v>50887</v>
      </c>
      <c r="F133" s="64">
        <v>44414</v>
      </c>
      <c r="G133" s="74">
        <f>(F133-B133)/B133</f>
        <v>-0.21060021683877503</v>
      </c>
      <c r="H133" s="74">
        <f>(F133-C133)/C133</f>
        <v>-0.38271021542738015</v>
      </c>
      <c r="I133" s="74">
        <f>(F133-E133)/E133</f>
        <v>-0.12720341148033878</v>
      </c>
      <c r="K133" s="47" t="s">
        <v>0</v>
      </c>
      <c r="L133" s="52">
        <v>84462</v>
      </c>
      <c r="M133" s="56">
        <v>101165</v>
      </c>
      <c r="N133" s="58">
        <v>31878</v>
      </c>
      <c r="O133" s="62">
        <v>80843</v>
      </c>
      <c r="P133" s="64">
        <v>82034</v>
      </c>
      <c r="Q133" s="74">
        <f>(P133-L133)/L133</f>
        <v>-2.8746655300608558E-2</v>
      </c>
      <c r="R133" s="74">
        <f>(P133-M133)/M133</f>
        <v>-0.18910690456185439</v>
      </c>
      <c r="S133" s="74">
        <f>(P133-O133)/O133</f>
        <v>1.4732258822656259E-2</v>
      </c>
      <c r="T133" s="89"/>
    </row>
    <row r="134" spans="1:20" s="4" customFormat="1" x14ac:dyDescent="0.35">
      <c r="A134" s="47" t="s">
        <v>34</v>
      </c>
      <c r="B134" s="52">
        <v>37317</v>
      </c>
      <c r="C134" s="56">
        <v>51456</v>
      </c>
      <c r="D134" s="58">
        <v>14409</v>
      </c>
      <c r="E134" s="62">
        <v>42686</v>
      </c>
      <c r="F134" s="64">
        <v>36431</v>
      </c>
      <c r="G134" s="74">
        <f t="shared" ref="G134:G146" si="39">(F134-B134)/B134</f>
        <v>-2.3742530214111532E-2</v>
      </c>
      <c r="H134" s="74">
        <f t="shared" ref="H134:H146" si="40">(F134-C134)/C134</f>
        <v>-0.29199704601990051</v>
      </c>
      <c r="I134" s="74">
        <f t="shared" ref="I134:I146" si="41">(F134-E134)/E134</f>
        <v>-0.146535163753924</v>
      </c>
      <c r="K134" s="47" t="s">
        <v>34</v>
      </c>
      <c r="L134" s="52">
        <v>59157</v>
      </c>
      <c r="M134" s="56">
        <v>74609</v>
      </c>
      <c r="N134" s="58">
        <v>26239</v>
      </c>
      <c r="O134" s="62">
        <v>67324</v>
      </c>
      <c r="P134" s="64">
        <v>67217</v>
      </c>
      <c r="Q134" s="74">
        <f t="shared" ref="Q134:Q147" si="42">(P134-L134)/L134</f>
        <v>0.13624761228595095</v>
      </c>
      <c r="R134" s="74">
        <f t="shared" ref="R134:R147" si="43">(P134-M134)/M134</f>
        <v>-9.907651891862912E-2</v>
      </c>
      <c r="S134" s="74">
        <f t="shared" ref="S134:S147" si="44">(P134-O134)/O134</f>
        <v>-1.5893292139504485E-3</v>
      </c>
      <c r="T134" s="89"/>
    </row>
    <row r="135" spans="1:20" s="4" customFormat="1" x14ac:dyDescent="0.35">
      <c r="A135" s="47" t="s">
        <v>46</v>
      </c>
      <c r="B135" s="52">
        <v>12010</v>
      </c>
      <c r="C135" s="56">
        <v>11920</v>
      </c>
      <c r="D135" s="58">
        <v>1285</v>
      </c>
      <c r="E135" s="62">
        <v>3663</v>
      </c>
      <c r="F135" s="64">
        <v>3602</v>
      </c>
      <c r="G135" s="74">
        <f t="shared" si="39"/>
        <v>-0.70008326394671105</v>
      </c>
      <c r="H135" s="74">
        <f t="shared" si="40"/>
        <v>-0.69781879194630869</v>
      </c>
      <c r="I135" s="74">
        <f t="shared" si="41"/>
        <v>-1.6653016653016654E-2</v>
      </c>
      <c r="K135" s="47" t="s">
        <v>46</v>
      </c>
      <c r="L135" s="52">
        <v>14260</v>
      </c>
      <c r="M135" s="56">
        <v>15760</v>
      </c>
      <c r="N135" s="58">
        <v>2285</v>
      </c>
      <c r="O135" s="62">
        <v>6665</v>
      </c>
      <c r="P135" s="64">
        <v>6620</v>
      </c>
      <c r="Q135" s="74">
        <f t="shared" si="42"/>
        <v>-0.53576437587657788</v>
      </c>
      <c r="R135" s="74">
        <f t="shared" si="43"/>
        <v>-0.57994923857868019</v>
      </c>
      <c r="S135" s="74">
        <f t="shared" si="44"/>
        <v>-6.7516879219804947E-3</v>
      </c>
      <c r="T135" s="89"/>
    </row>
    <row r="136" spans="1:20" s="4" customFormat="1" x14ac:dyDescent="0.35">
      <c r="A136" s="47" t="s">
        <v>36</v>
      </c>
      <c r="B136" s="52">
        <v>11978</v>
      </c>
      <c r="C136" s="57" t="s">
        <v>35</v>
      </c>
      <c r="D136" s="59" t="s">
        <v>35</v>
      </c>
      <c r="E136" s="63" t="s">
        <v>35</v>
      </c>
      <c r="F136" s="64">
        <v>3533</v>
      </c>
      <c r="G136" s="74">
        <f t="shared" si="39"/>
        <v>-0.70504257805977621</v>
      </c>
      <c r="H136" s="74" t="e">
        <f t="shared" si="40"/>
        <v>#VALUE!</v>
      </c>
      <c r="I136" s="74" t="e">
        <f t="shared" si="41"/>
        <v>#VALUE!</v>
      </c>
      <c r="K136" s="47" t="s">
        <v>36</v>
      </c>
      <c r="L136" s="52">
        <v>14239</v>
      </c>
      <c r="M136" s="57" t="s">
        <v>35</v>
      </c>
      <c r="N136" s="58">
        <v>2262</v>
      </c>
      <c r="O136" s="63" t="s">
        <v>35</v>
      </c>
      <c r="P136" s="64">
        <v>6545</v>
      </c>
      <c r="Q136" s="74">
        <f t="shared" si="42"/>
        <v>-0.54034693447573567</v>
      </c>
      <c r="R136" s="74" t="e">
        <f t="shared" si="43"/>
        <v>#VALUE!</v>
      </c>
      <c r="S136" s="74" t="e">
        <f t="shared" si="44"/>
        <v>#VALUE!</v>
      </c>
      <c r="T136" s="89"/>
    </row>
    <row r="137" spans="1:20" s="4" customFormat="1" x14ac:dyDescent="0.35">
      <c r="A137" s="47" t="s">
        <v>85</v>
      </c>
      <c r="B137" s="52">
        <v>1964</v>
      </c>
      <c r="C137" s="56">
        <v>2638</v>
      </c>
      <c r="D137" s="58">
        <v>326</v>
      </c>
      <c r="E137" s="62">
        <v>1193</v>
      </c>
      <c r="F137" s="64">
        <v>1333</v>
      </c>
      <c r="G137" s="74">
        <f t="shared" si="39"/>
        <v>-0.32128309572301428</v>
      </c>
      <c r="H137" s="74">
        <f t="shared" si="40"/>
        <v>-0.49469294920394236</v>
      </c>
      <c r="I137" s="74">
        <f t="shared" si="41"/>
        <v>0.1173512154233026</v>
      </c>
      <c r="K137" s="47" t="s">
        <v>85</v>
      </c>
      <c r="L137" s="52">
        <v>4093</v>
      </c>
      <c r="M137" s="56">
        <v>3930</v>
      </c>
      <c r="N137" s="58">
        <v>886</v>
      </c>
      <c r="O137" s="62">
        <v>2114</v>
      </c>
      <c r="P137" s="64">
        <v>2428</v>
      </c>
      <c r="Q137" s="74">
        <f t="shared" si="42"/>
        <v>-0.40679208404593209</v>
      </c>
      <c r="R137" s="74">
        <f t="shared" si="43"/>
        <v>-0.38218829516539438</v>
      </c>
      <c r="S137" s="74">
        <f t="shared" si="44"/>
        <v>0.14853358561967833</v>
      </c>
      <c r="T137" s="89"/>
    </row>
    <row r="138" spans="1:20" s="4" customFormat="1" x14ac:dyDescent="0.35">
      <c r="A138" s="47" t="s">
        <v>49</v>
      </c>
      <c r="B138" s="52">
        <v>2330</v>
      </c>
      <c r="C138" s="56">
        <v>2770</v>
      </c>
      <c r="D138" s="58">
        <v>836</v>
      </c>
      <c r="E138" s="62">
        <v>1300</v>
      </c>
      <c r="F138" s="64">
        <v>1159</v>
      </c>
      <c r="G138" s="74">
        <f t="shared" si="39"/>
        <v>-0.5025751072961373</v>
      </c>
      <c r="H138" s="74">
        <f t="shared" si="40"/>
        <v>-0.58158844765342965</v>
      </c>
      <c r="I138" s="74">
        <f t="shared" si="41"/>
        <v>-0.10846153846153846</v>
      </c>
      <c r="K138" s="47" t="s">
        <v>49</v>
      </c>
      <c r="L138" s="52">
        <v>2892</v>
      </c>
      <c r="M138" s="56">
        <v>3073</v>
      </c>
      <c r="N138" s="58">
        <v>986</v>
      </c>
      <c r="O138" s="62">
        <v>1874</v>
      </c>
      <c r="P138" s="64">
        <v>1984</v>
      </c>
      <c r="Q138" s="74">
        <f t="shared" si="42"/>
        <v>-0.31396957123098201</v>
      </c>
      <c r="R138" s="74">
        <f t="shared" si="43"/>
        <v>-0.354376830458835</v>
      </c>
      <c r="S138" s="74">
        <f t="shared" si="44"/>
        <v>5.869797225186766E-2</v>
      </c>
      <c r="T138" s="89"/>
    </row>
    <row r="139" spans="1:20" s="4" customFormat="1" x14ac:dyDescent="0.35">
      <c r="A139" s="47" t="s">
        <v>37</v>
      </c>
      <c r="B139" s="52">
        <v>2272</v>
      </c>
      <c r="C139" s="56">
        <v>2696</v>
      </c>
      <c r="D139" s="58">
        <v>836</v>
      </c>
      <c r="E139" s="63" t="s">
        <v>35</v>
      </c>
      <c r="F139" s="64">
        <v>1079</v>
      </c>
      <c r="G139" s="74">
        <f t="shared" si="39"/>
        <v>-0.52508802816901412</v>
      </c>
      <c r="H139" s="74">
        <f t="shared" si="40"/>
        <v>-0.59977744807121658</v>
      </c>
      <c r="I139" s="74" t="e">
        <f t="shared" si="41"/>
        <v>#VALUE!</v>
      </c>
      <c r="K139" s="47" t="s">
        <v>37</v>
      </c>
      <c r="L139" s="52">
        <v>2830</v>
      </c>
      <c r="M139" s="56">
        <v>3018</v>
      </c>
      <c r="N139" s="59" t="s">
        <v>35</v>
      </c>
      <c r="O139" s="63" t="s">
        <v>35</v>
      </c>
      <c r="P139" s="64">
        <v>1915</v>
      </c>
      <c r="Q139" s="74">
        <f t="shared" si="42"/>
        <v>-0.32332155477031804</v>
      </c>
      <c r="R139" s="74">
        <f t="shared" si="43"/>
        <v>-0.36547382372432075</v>
      </c>
      <c r="S139" s="74" t="e">
        <f t="shared" si="44"/>
        <v>#VALUE!</v>
      </c>
      <c r="T139" s="89"/>
    </row>
    <row r="140" spans="1:20" s="4" customFormat="1" x14ac:dyDescent="0.35">
      <c r="A140" s="47" t="s">
        <v>40</v>
      </c>
      <c r="B140" s="52">
        <v>488</v>
      </c>
      <c r="C140" s="56">
        <v>447</v>
      </c>
      <c r="D140" s="58">
        <v>312</v>
      </c>
      <c r="E140" s="62">
        <v>446</v>
      </c>
      <c r="F140" s="64">
        <v>417</v>
      </c>
      <c r="G140" s="74">
        <f t="shared" si="39"/>
        <v>-0.14549180327868852</v>
      </c>
      <c r="H140" s="74">
        <f t="shared" si="40"/>
        <v>-6.7114093959731544E-2</v>
      </c>
      <c r="I140" s="74">
        <f t="shared" si="41"/>
        <v>-6.5022421524663671E-2</v>
      </c>
      <c r="K140" s="47" t="s">
        <v>40</v>
      </c>
      <c r="L140" s="52">
        <v>607</v>
      </c>
      <c r="M140" s="56">
        <v>643</v>
      </c>
      <c r="N140" s="58">
        <v>242</v>
      </c>
      <c r="O140" s="62">
        <v>320</v>
      </c>
      <c r="P140" s="64">
        <v>1185</v>
      </c>
      <c r="Q140" s="74">
        <f t="shared" si="42"/>
        <v>0.9522240527182867</v>
      </c>
      <c r="R140" s="74">
        <f t="shared" si="43"/>
        <v>0.84292379471228618</v>
      </c>
      <c r="S140" s="74">
        <f t="shared" si="44"/>
        <v>2.703125</v>
      </c>
      <c r="T140" s="89"/>
    </row>
    <row r="141" spans="1:20" s="4" customFormat="1" x14ac:dyDescent="0.35">
      <c r="A141" s="47" t="s">
        <v>43</v>
      </c>
      <c r="B141" s="52">
        <v>394</v>
      </c>
      <c r="C141" s="56">
        <v>743</v>
      </c>
      <c r="D141" s="58">
        <v>66</v>
      </c>
      <c r="E141" s="62">
        <v>91</v>
      </c>
      <c r="F141" s="64">
        <v>158</v>
      </c>
      <c r="G141" s="74">
        <f t="shared" si="39"/>
        <v>-0.59898477157360408</v>
      </c>
      <c r="H141" s="74">
        <f t="shared" si="40"/>
        <v>-0.78734858681022879</v>
      </c>
      <c r="I141" s="74">
        <f t="shared" si="41"/>
        <v>0.73626373626373631</v>
      </c>
      <c r="K141" s="47" t="s">
        <v>43</v>
      </c>
      <c r="L141" s="52">
        <v>975</v>
      </c>
      <c r="M141" s="56">
        <v>913</v>
      </c>
      <c r="N141" s="58">
        <v>79</v>
      </c>
      <c r="O141" s="62">
        <v>389</v>
      </c>
      <c r="P141" s="64">
        <v>698</v>
      </c>
      <c r="Q141" s="74">
        <f t="shared" si="42"/>
        <v>-0.28410256410256413</v>
      </c>
      <c r="R141" s="74">
        <f t="shared" si="43"/>
        <v>-0.23548740416210295</v>
      </c>
      <c r="S141" s="74">
        <f t="shared" si="44"/>
        <v>0.79434447300771205</v>
      </c>
      <c r="T141" s="89"/>
    </row>
    <row r="142" spans="1:20" s="4" customFormat="1" x14ac:dyDescent="0.35">
      <c r="A142" s="47" t="s">
        <v>44</v>
      </c>
      <c r="B142" s="52">
        <v>432</v>
      </c>
      <c r="C142" s="56">
        <v>591</v>
      </c>
      <c r="D142" s="58">
        <v>156</v>
      </c>
      <c r="E142" s="62">
        <v>326</v>
      </c>
      <c r="F142" s="64">
        <v>295</v>
      </c>
      <c r="G142" s="74">
        <f t="shared" si="39"/>
        <v>-0.31712962962962965</v>
      </c>
      <c r="H142" s="74">
        <f t="shared" si="40"/>
        <v>-0.50084602368866327</v>
      </c>
      <c r="I142" s="74">
        <f t="shared" si="41"/>
        <v>-9.5092024539877307E-2</v>
      </c>
      <c r="K142" s="47" t="s">
        <v>44</v>
      </c>
      <c r="L142" s="52">
        <v>777</v>
      </c>
      <c r="M142" s="56">
        <v>752</v>
      </c>
      <c r="N142" s="58">
        <v>275</v>
      </c>
      <c r="O142" s="62">
        <v>503</v>
      </c>
      <c r="P142" s="64">
        <v>495</v>
      </c>
      <c r="Q142" s="74">
        <f t="shared" si="42"/>
        <v>-0.36293436293436293</v>
      </c>
      <c r="R142" s="74">
        <f t="shared" si="43"/>
        <v>-0.34175531914893614</v>
      </c>
      <c r="S142" s="74">
        <f t="shared" si="44"/>
        <v>-1.5904572564612324E-2</v>
      </c>
      <c r="T142" s="89"/>
    </row>
    <row r="143" spans="1:20" s="4" customFormat="1" x14ac:dyDescent="0.35">
      <c r="A143" s="47" t="s">
        <v>50</v>
      </c>
      <c r="B143" s="52">
        <v>163</v>
      </c>
      <c r="C143" s="56">
        <v>275</v>
      </c>
      <c r="D143" s="58">
        <v>77</v>
      </c>
      <c r="E143" s="62">
        <v>116</v>
      </c>
      <c r="F143" s="64">
        <v>344</v>
      </c>
      <c r="G143" s="74">
        <f t="shared" si="39"/>
        <v>1.1104294478527608</v>
      </c>
      <c r="H143" s="74">
        <f t="shared" si="40"/>
        <v>0.25090909090909091</v>
      </c>
      <c r="I143" s="74">
        <f t="shared" si="41"/>
        <v>1.9655172413793103</v>
      </c>
      <c r="K143" s="47" t="s">
        <v>50</v>
      </c>
      <c r="L143" s="52">
        <v>697</v>
      </c>
      <c r="M143" s="56">
        <v>614</v>
      </c>
      <c r="N143" s="58">
        <v>322</v>
      </c>
      <c r="O143" s="62">
        <v>532</v>
      </c>
      <c r="P143" s="64">
        <v>390</v>
      </c>
      <c r="Q143" s="74">
        <f t="shared" si="42"/>
        <v>-0.44045911047345765</v>
      </c>
      <c r="R143" s="74">
        <f t="shared" si="43"/>
        <v>-0.36482084690553745</v>
      </c>
      <c r="S143" s="74">
        <f t="shared" si="44"/>
        <v>-0.26691729323308272</v>
      </c>
      <c r="T143" s="89"/>
    </row>
    <row r="144" spans="1:20" s="4" customFormat="1" x14ac:dyDescent="0.35">
      <c r="A144" s="47" t="s">
        <v>52</v>
      </c>
      <c r="B144" s="52">
        <v>422</v>
      </c>
      <c r="C144" s="56">
        <v>445</v>
      </c>
      <c r="D144" s="58">
        <v>100</v>
      </c>
      <c r="E144" s="62">
        <v>140</v>
      </c>
      <c r="F144" s="64">
        <v>127</v>
      </c>
      <c r="G144" s="74">
        <f t="shared" si="39"/>
        <v>-0.69905213270142175</v>
      </c>
      <c r="H144" s="74">
        <f t="shared" si="40"/>
        <v>-0.71460674157303372</v>
      </c>
      <c r="I144" s="74">
        <f t="shared" si="41"/>
        <v>-9.285714285714286E-2</v>
      </c>
      <c r="K144" s="47" t="s">
        <v>52</v>
      </c>
      <c r="L144" s="53" t="s">
        <v>35</v>
      </c>
      <c r="M144" s="56">
        <v>210</v>
      </c>
      <c r="N144" s="58">
        <v>209</v>
      </c>
      <c r="O144" s="62">
        <v>414</v>
      </c>
      <c r="P144" s="64">
        <v>472</v>
      </c>
      <c r="Q144" s="74" t="e">
        <f t="shared" si="42"/>
        <v>#VALUE!</v>
      </c>
      <c r="R144" s="74">
        <f t="shared" si="43"/>
        <v>1.2476190476190476</v>
      </c>
      <c r="S144" s="74">
        <f t="shared" si="44"/>
        <v>0.14009661835748793</v>
      </c>
      <c r="T144" s="89"/>
    </row>
    <row r="145" spans="1:20" s="4" customFormat="1" x14ac:dyDescent="0.35">
      <c r="A145" s="47" t="s">
        <v>48</v>
      </c>
      <c r="B145" s="52">
        <v>284</v>
      </c>
      <c r="C145" s="56">
        <v>253</v>
      </c>
      <c r="D145" s="58">
        <v>121</v>
      </c>
      <c r="E145" s="62">
        <v>276</v>
      </c>
      <c r="F145" s="64">
        <v>320</v>
      </c>
      <c r="G145" s="74">
        <f t="shared" si="39"/>
        <v>0.12676056338028169</v>
      </c>
      <c r="H145" s="74">
        <f t="shared" si="40"/>
        <v>0.2648221343873518</v>
      </c>
      <c r="I145" s="74">
        <f t="shared" si="41"/>
        <v>0.15942028985507245</v>
      </c>
      <c r="K145" s="47" t="s">
        <v>48</v>
      </c>
      <c r="L145" s="52">
        <v>421</v>
      </c>
      <c r="M145" s="56">
        <v>372</v>
      </c>
      <c r="N145" s="58">
        <v>138</v>
      </c>
      <c r="O145" s="62">
        <v>324</v>
      </c>
      <c r="P145" s="64">
        <v>243</v>
      </c>
      <c r="Q145" s="74">
        <f t="shared" si="42"/>
        <v>-0.42280285035629456</v>
      </c>
      <c r="R145" s="74">
        <f t="shared" si="43"/>
        <v>-0.34677419354838712</v>
      </c>
      <c r="S145" s="74">
        <f t="shared" si="44"/>
        <v>-0.25</v>
      </c>
      <c r="T145" s="89"/>
    </row>
    <row r="146" spans="1:20" s="4" customFormat="1" x14ac:dyDescent="0.35">
      <c r="A146" s="47" t="s">
        <v>51</v>
      </c>
      <c r="B146" s="52">
        <v>151</v>
      </c>
      <c r="C146" s="56">
        <v>121</v>
      </c>
      <c r="D146" s="58">
        <v>42</v>
      </c>
      <c r="E146" s="62">
        <v>106</v>
      </c>
      <c r="F146" s="64">
        <v>105</v>
      </c>
      <c r="G146" s="74">
        <f t="shared" si="39"/>
        <v>-0.30463576158940397</v>
      </c>
      <c r="H146" s="74">
        <f t="shared" si="40"/>
        <v>-0.13223140495867769</v>
      </c>
      <c r="I146" s="74">
        <f t="shared" si="41"/>
        <v>-9.433962264150943E-3</v>
      </c>
      <c r="K146" s="47" t="s">
        <v>51</v>
      </c>
      <c r="L146" s="52">
        <v>75</v>
      </c>
      <c r="M146" s="56">
        <v>116</v>
      </c>
      <c r="N146" s="58">
        <v>116</v>
      </c>
      <c r="O146" s="62">
        <v>129</v>
      </c>
      <c r="P146" s="64">
        <v>84</v>
      </c>
      <c r="Q146" s="74">
        <f t="shared" si="42"/>
        <v>0.12</v>
      </c>
      <c r="R146" s="74">
        <f t="shared" si="43"/>
        <v>-0.27586206896551724</v>
      </c>
      <c r="S146" s="74">
        <f t="shared" si="44"/>
        <v>-0.34883720930232559</v>
      </c>
      <c r="T146" s="89"/>
    </row>
    <row r="147" spans="1:20" s="4" customFormat="1" x14ac:dyDescent="0.35">
      <c r="A147" s="47" t="s">
        <v>42</v>
      </c>
      <c r="B147" s="52">
        <v>37</v>
      </c>
      <c r="C147" s="57" t="s">
        <v>35</v>
      </c>
      <c r="D147" s="59" t="s">
        <v>35</v>
      </c>
      <c r="E147" s="62">
        <v>227</v>
      </c>
      <c r="F147" s="64">
        <v>34</v>
      </c>
      <c r="G147" s="74">
        <f t="shared" ref="G147" si="45">(F147-B147)/B147</f>
        <v>-8.1081081081081086E-2</v>
      </c>
      <c r="H147" s="74" t="e">
        <f t="shared" ref="H147" si="46">(F147-C147)/C147</f>
        <v>#VALUE!</v>
      </c>
      <c r="I147" s="74">
        <f t="shared" ref="I147" si="47">(F147-E147)/E147</f>
        <v>-0.85022026431718056</v>
      </c>
      <c r="K147" s="47" t="s">
        <v>42</v>
      </c>
      <c r="L147" s="53" t="s">
        <v>35</v>
      </c>
      <c r="M147" s="56">
        <v>98</v>
      </c>
      <c r="N147" s="59" t="s">
        <v>35</v>
      </c>
      <c r="O147" s="62">
        <v>41</v>
      </c>
      <c r="P147" s="64">
        <v>99</v>
      </c>
      <c r="Q147" s="74" t="e">
        <f t="shared" si="42"/>
        <v>#VALUE!</v>
      </c>
      <c r="R147" s="74">
        <f t="shared" si="43"/>
        <v>1.020408163265306E-2</v>
      </c>
      <c r="S147" s="74">
        <f t="shared" si="44"/>
        <v>1.4146341463414633</v>
      </c>
      <c r="T147" s="89"/>
    </row>
    <row r="148" spans="1:20" x14ac:dyDescent="0.35">
      <c r="A148" s="38"/>
      <c r="B148" s="44"/>
      <c r="C148" s="43"/>
      <c r="D148" s="44"/>
      <c r="E148" s="44"/>
      <c r="F148" s="43"/>
      <c r="G148" s="43"/>
      <c r="H148" s="43"/>
      <c r="I148" s="43"/>
      <c r="J148" s="43"/>
      <c r="K148" s="38"/>
      <c r="L148" s="43"/>
      <c r="M148" s="44"/>
      <c r="N148" s="44"/>
      <c r="O148" s="44"/>
      <c r="P148" s="44"/>
      <c r="Q148" s="43"/>
      <c r="R148" s="43"/>
      <c r="S148" s="43"/>
    </row>
    <row r="149" spans="1:20" x14ac:dyDescent="0.35">
      <c r="A149" s="6" t="s">
        <v>53</v>
      </c>
      <c r="K149" s="6" t="s">
        <v>53</v>
      </c>
    </row>
    <row r="150" spans="1:20" x14ac:dyDescent="0.35">
      <c r="A150" s="45" t="s">
        <v>59</v>
      </c>
      <c r="K150" s="45" t="s">
        <v>59</v>
      </c>
    </row>
    <row r="151" spans="1:20" s="4" customFormat="1" ht="14.5" customHeight="1" x14ac:dyDescent="0.35">
      <c r="A151" s="12"/>
      <c r="B151" s="21" t="s">
        <v>22</v>
      </c>
      <c r="C151" s="13" t="s">
        <v>22</v>
      </c>
      <c r="D151" s="15" t="s">
        <v>22</v>
      </c>
      <c r="E151" s="17" t="s">
        <v>22</v>
      </c>
      <c r="F151" s="19" t="s">
        <v>22</v>
      </c>
      <c r="G151" s="82" t="s">
        <v>30</v>
      </c>
      <c r="H151" s="82"/>
      <c r="I151" s="82"/>
      <c r="J151" s="1"/>
      <c r="K151" s="12"/>
      <c r="L151" s="21" t="s">
        <v>23</v>
      </c>
      <c r="M151" s="13" t="s">
        <v>23</v>
      </c>
      <c r="N151" s="15" t="s">
        <v>23</v>
      </c>
      <c r="O151" s="17" t="s">
        <v>23</v>
      </c>
      <c r="P151" s="19" t="s">
        <v>23</v>
      </c>
      <c r="Q151" s="82" t="s">
        <v>30</v>
      </c>
      <c r="R151" s="82"/>
      <c r="S151" s="82"/>
      <c r="T151" s="89"/>
    </row>
    <row r="152" spans="1:20" s="4" customFormat="1" x14ac:dyDescent="0.35">
      <c r="A152" s="12"/>
      <c r="B152" s="21">
        <v>2019</v>
      </c>
      <c r="C152" s="13">
        <v>2020</v>
      </c>
      <c r="D152" s="15">
        <v>2022</v>
      </c>
      <c r="E152" s="17">
        <v>2023</v>
      </c>
      <c r="F152" s="19">
        <v>2024</v>
      </c>
      <c r="G152" s="65" t="s">
        <v>31</v>
      </c>
      <c r="H152" s="65" t="s">
        <v>32</v>
      </c>
      <c r="I152" s="65" t="s">
        <v>33</v>
      </c>
      <c r="J152" s="1"/>
      <c r="K152" s="12"/>
      <c r="L152" s="21">
        <v>2019</v>
      </c>
      <c r="M152" s="13">
        <v>2020</v>
      </c>
      <c r="N152" s="15">
        <v>2022</v>
      </c>
      <c r="O152" s="17">
        <v>2023</v>
      </c>
      <c r="P152" s="19">
        <v>2024</v>
      </c>
      <c r="Q152" s="65" t="s">
        <v>31</v>
      </c>
      <c r="R152" s="65" t="s">
        <v>32</v>
      </c>
      <c r="S152" s="65" t="s">
        <v>33</v>
      </c>
      <c r="T152" s="89"/>
    </row>
    <row r="153" spans="1:20" s="4" customFormat="1" x14ac:dyDescent="0.35">
      <c r="A153" s="10" t="s">
        <v>0</v>
      </c>
      <c r="B153" s="22">
        <v>16084</v>
      </c>
      <c r="C153" s="14">
        <v>16082</v>
      </c>
      <c r="D153" s="16">
        <v>18606</v>
      </c>
      <c r="E153" s="18">
        <v>22897</v>
      </c>
      <c r="F153" s="20">
        <v>25267</v>
      </c>
      <c r="G153" s="74">
        <f>(F153-B153)/B153</f>
        <v>0.57094006466053215</v>
      </c>
      <c r="H153" s="74">
        <f>(F153-C153)/C153</f>
        <v>0.57113543091655272</v>
      </c>
      <c r="I153" s="74">
        <f>(F153-E153)/E153</f>
        <v>0.10350700965191946</v>
      </c>
      <c r="J153" s="37"/>
      <c r="K153" s="10" t="s">
        <v>0</v>
      </c>
      <c r="L153" s="22">
        <v>17455</v>
      </c>
      <c r="M153" s="14">
        <v>17233</v>
      </c>
      <c r="N153" s="16">
        <v>18655</v>
      </c>
      <c r="O153" s="18">
        <v>21832</v>
      </c>
      <c r="P153" s="20">
        <v>27249</v>
      </c>
      <c r="Q153" s="74">
        <f>(P153-L153)/L153</f>
        <v>0.56109997135491263</v>
      </c>
      <c r="R153" s="74">
        <f>(P153-M153)/M153</f>
        <v>0.58121046828758782</v>
      </c>
      <c r="S153" s="74">
        <f>(P153-O153)/O153</f>
        <v>0.24812202271894468</v>
      </c>
      <c r="T153" s="89"/>
    </row>
    <row r="154" spans="1:20" s="4" customFormat="1" x14ac:dyDescent="0.35">
      <c r="A154" s="10" t="s">
        <v>46</v>
      </c>
      <c r="B154" s="22">
        <v>3790</v>
      </c>
      <c r="C154" s="14">
        <v>5031</v>
      </c>
      <c r="D154" s="16">
        <v>6064</v>
      </c>
      <c r="E154" s="18">
        <v>6709</v>
      </c>
      <c r="F154" s="20">
        <v>9242</v>
      </c>
      <c r="G154" s="74">
        <f t="shared" ref="G154:G166" si="48">(F154-B154)/B154</f>
        <v>1.4385224274406332</v>
      </c>
      <c r="H154" s="74">
        <f t="shared" ref="H154:H166" si="49">(F154-C154)/C154</f>
        <v>0.83701053468495334</v>
      </c>
      <c r="I154" s="74">
        <f t="shared" ref="I154:I166" si="50">(F154-E154)/E154</f>
        <v>0.37755254136234906</v>
      </c>
      <c r="J154" s="37"/>
      <c r="K154" s="10" t="s">
        <v>46</v>
      </c>
      <c r="L154" s="22">
        <v>4641</v>
      </c>
      <c r="M154" s="14">
        <v>4996</v>
      </c>
      <c r="N154" s="16">
        <v>6788</v>
      </c>
      <c r="O154" s="18">
        <v>6855</v>
      </c>
      <c r="P154" s="20">
        <v>9169</v>
      </c>
      <c r="Q154" s="74">
        <f t="shared" ref="Q154:Q168" si="51">(P154-L154)/L154</f>
        <v>0.97565179918121092</v>
      </c>
      <c r="R154" s="74">
        <f t="shared" ref="R154:R168" si="52">(P154-M154)/M154</f>
        <v>0.83526821457165734</v>
      </c>
      <c r="S154" s="74">
        <f t="shared" ref="S154:S168" si="53">(P154-O154)/O154</f>
        <v>0.33756382202771701</v>
      </c>
      <c r="T154" s="89"/>
    </row>
    <row r="155" spans="1:20" s="4" customFormat="1" x14ac:dyDescent="0.35">
      <c r="A155" s="10" t="s">
        <v>34</v>
      </c>
      <c r="B155" s="22">
        <v>7367</v>
      </c>
      <c r="C155" s="14">
        <v>6380</v>
      </c>
      <c r="D155" s="16">
        <v>7289</v>
      </c>
      <c r="E155" s="18">
        <v>9130</v>
      </c>
      <c r="F155" s="20">
        <v>8441</v>
      </c>
      <c r="G155" s="74">
        <f t="shared" si="48"/>
        <v>0.14578525858558436</v>
      </c>
      <c r="H155" s="74">
        <f t="shared" si="49"/>
        <v>0.32304075235109719</v>
      </c>
      <c r="I155" s="74">
        <f t="shared" si="50"/>
        <v>-7.546549835706462E-2</v>
      </c>
      <c r="J155" s="37"/>
      <c r="K155" s="10" t="s">
        <v>34</v>
      </c>
      <c r="L155" s="22">
        <v>6996</v>
      </c>
      <c r="M155" s="14">
        <v>7060</v>
      </c>
      <c r="N155" s="16">
        <v>6279</v>
      </c>
      <c r="O155" s="18">
        <v>7307</v>
      </c>
      <c r="P155" s="20">
        <v>9703</v>
      </c>
      <c r="Q155" s="74">
        <f t="shared" si="51"/>
        <v>0.38693539165237278</v>
      </c>
      <c r="R155" s="74">
        <f t="shared" si="52"/>
        <v>0.37436260623229461</v>
      </c>
      <c r="S155" s="74">
        <f t="shared" si="53"/>
        <v>0.32790474887094567</v>
      </c>
      <c r="T155" s="89"/>
    </row>
    <row r="156" spans="1:20" s="4" customFormat="1" x14ac:dyDescent="0.35">
      <c r="A156" s="10" t="s">
        <v>49</v>
      </c>
      <c r="B156" s="22">
        <v>1921</v>
      </c>
      <c r="C156" s="14">
        <v>1803</v>
      </c>
      <c r="D156" s="16">
        <v>2317</v>
      </c>
      <c r="E156" s="18">
        <v>3118</v>
      </c>
      <c r="F156" s="20">
        <v>3014</v>
      </c>
      <c r="G156" s="74">
        <f t="shared" si="48"/>
        <v>0.56897449245184795</v>
      </c>
      <c r="H156" s="74">
        <f t="shared" si="49"/>
        <v>0.67165834719911255</v>
      </c>
      <c r="I156" s="74">
        <f t="shared" si="50"/>
        <v>-3.3354714560615777E-2</v>
      </c>
      <c r="J156" s="37"/>
      <c r="K156" s="10" t="s">
        <v>49</v>
      </c>
      <c r="L156" s="22">
        <v>1994</v>
      </c>
      <c r="M156" s="14">
        <v>1964</v>
      </c>
      <c r="N156" s="16">
        <v>2633</v>
      </c>
      <c r="O156" s="18">
        <v>3455</v>
      </c>
      <c r="P156" s="20">
        <v>4284</v>
      </c>
      <c r="Q156" s="74">
        <f t="shared" si="51"/>
        <v>1.148445336008024</v>
      </c>
      <c r="R156" s="74">
        <f t="shared" si="52"/>
        <v>1.1812627291242364</v>
      </c>
      <c r="S156" s="74">
        <f t="shared" si="53"/>
        <v>0.23994211287988423</v>
      </c>
      <c r="T156" s="89"/>
    </row>
    <row r="157" spans="1:20" s="4" customFormat="1" x14ac:dyDescent="0.35">
      <c r="A157" s="10" t="s">
        <v>37</v>
      </c>
      <c r="B157" s="22">
        <v>1635</v>
      </c>
      <c r="C157" s="14">
        <v>1713</v>
      </c>
      <c r="D157" s="16">
        <v>1753</v>
      </c>
      <c r="E157" s="18">
        <v>2872</v>
      </c>
      <c r="F157" s="20">
        <v>2343</v>
      </c>
      <c r="G157" s="74">
        <f t="shared" si="48"/>
        <v>0.43302752293577984</v>
      </c>
      <c r="H157" s="74">
        <f t="shared" si="49"/>
        <v>0.36777583187390545</v>
      </c>
      <c r="I157" s="74">
        <f t="shared" si="50"/>
        <v>-0.18419220055710306</v>
      </c>
      <c r="J157" s="37"/>
      <c r="K157" s="10" t="s">
        <v>37</v>
      </c>
      <c r="L157" s="22">
        <v>1498</v>
      </c>
      <c r="M157" s="14">
        <v>1897</v>
      </c>
      <c r="N157" s="16">
        <v>2097</v>
      </c>
      <c r="O157" s="18">
        <v>2774</v>
      </c>
      <c r="P157" s="20">
        <v>3400</v>
      </c>
      <c r="Q157" s="74">
        <f t="shared" si="51"/>
        <v>1.2696929238985313</v>
      </c>
      <c r="R157" s="74">
        <f t="shared" si="52"/>
        <v>0.79230363732208753</v>
      </c>
      <c r="S157" s="74">
        <f t="shared" si="53"/>
        <v>0.22566690699351116</v>
      </c>
      <c r="T157" s="89"/>
    </row>
    <row r="158" spans="1:20" s="4" customFormat="1" x14ac:dyDescent="0.35">
      <c r="A158" s="10" t="s">
        <v>85</v>
      </c>
      <c r="B158" s="22">
        <v>448</v>
      </c>
      <c r="C158" s="14">
        <v>777</v>
      </c>
      <c r="D158" s="16">
        <v>517</v>
      </c>
      <c r="E158" s="18">
        <v>642</v>
      </c>
      <c r="F158" s="20">
        <v>935</v>
      </c>
      <c r="G158" s="74">
        <f t="shared" si="48"/>
        <v>1.0870535714285714</v>
      </c>
      <c r="H158" s="74">
        <f t="shared" si="49"/>
        <v>0.20334620334620335</v>
      </c>
      <c r="I158" s="74">
        <f t="shared" si="50"/>
        <v>0.45638629283489096</v>
      </c>
      <c r="J158" s="37"/>
      <c r="K158" s="10" t="s">
        <v>85</v>
      </c>
      <c r="L158" s="22">
        <v>834</v>
      </c>
      <c r="M158" s="14">
        <v>922</v>
      </c>
      <c r="N158" s="16">
        <v>495</v>
      </c>
      <c r="O158" s="18">
        <v>582</v>
      </c>
      <c r="P158" s="20">
        <v>665</v>
      </c>
      <c r="Q158" s="74">
        <f t="shared" si="51"/>
        <v>-0.20263788968824939</v>
      </c>
      <c r="R158" s="74">
        <f t="shared" si="52"/>
        <v>-0.27874186550976138</v>
      </c>
      <c r="S158" s="74">
        <f t="shared" si="53"/>
        <v>0.14261168384879724</v>
      </c>
      <c r="T158" s="89"/>
    </row>
    <row r="159" spans="1:20" s="4" customFormat="1" x14ac:dyDescent="0.35">
      <c r="A159" s="10" t="s">
        <v>50</v>
      </c>
      <c r="B159" s="22">
        <v>186</v>
      </c>
      <c r="C159" s="14">
        <v>208</v>
      </c>
      <c r="D159" s="16">
        <v>477</v>
      </c>
      <c r="E159" s="18">
        <v>644</v>
      </c>
      <c r="F159" s="20">
        <v>703</v>
      </c>
      <c r="G159" s="74">
        <f t="shared" si="48"/>
        <v>2.7795698924731185</v>
      </c>
      <c r="H159" s="74">
        <f t="shared" si="49"/>
        <v>2.3798076923076925</v>
      </c>
      <c r="I159" s="74">
        <f t="shared" si="50"/>
        <v>9.1614906832298143E-2</v>
      </c>
      <c r="J159" s="37"/>
      <c r="K159" s="10" t="s">
        <v>50</v>
      </c>
      <c r="L159" s="22">
        <v>323</v>
      </c>
      <c r="M159" s="14">
        <v>276</v>
      </c>
      <c r="N159" s="16">
        <v>565</v>
      </c>
      <c r="O159" s="18">
        <v>927</v>
      </c>
      <c r="P159" s="20">
        <v>710</v>
      </c>
      <c r="Q159" s="74">
        <f t="shared" si="51"/>
        <v>1.1981424148606812</v>
      </c>
      <c r="R159" s="74">
        <f t="shared" si="52"/>
        <v>1.5724637681159421</v>
      </c>
      <c r="S159" s="74">
        <f t="shared" si="53"/>
        <v>-0.23408845738942827</v>
      </c>
      <c r="T159" s="89"/>
    </row>
    <row r="160" spans="1:20" s="4" customFormat="1" x14ac:dyDescent="0.35">
      <c r="A160" s="10" t="s">
        <v>48</v>
      </c>
      <c r="B160" s="22">
        <v>689</v>
      </c>
      <c r="C160" s="14">
        <v>614</v>
      </c>
      <c r="D160" s="16">
        <v>285</v>
      </c>
      <c r="E160" s="18">
        <v>709</v>
      </c>
      <c r="F160" s="20">
        <v>690</v>
      </c>
      <c r="G160" s="74">
        <f t="shared" si="48"/>
        <v>1.4513788098693759E-3</v>
      </c>
      <c r="H160" s="74">
        <f t="shared" si="49"/>
        <v>0.12377850162866449</v>
      </c>
      <c r="I160" s="74">
        <f t="shared" si="50"/>
        <v>-2.6798307475317348E-2</v>
      </c>
      <c r="J160" s="37"/>
      <c r="K160" s="10" t="s">
        <v>48</v>
      </c>
      <c r="L160" s="22">
        <v>759</v>
      </c>
      <c r="M160" s="14">
        <v>586</v>
      </c>
      <c r="N160" s="16">
        <v>350</v>
      </c>
      <c r="O160" s="18">
        <v>620</v>
      </c>
      <c r="P160" s="20">
        <v>570</v>
      </c>
      <c r="Q160" s="74">
        <f t="shared" si="51"/>
        <v>-0.24901185770750989</v>
      </c>
      <c r="R160" s="74">
        <f t="shared" si="52"/>
        <v>-2.7303754266211604E-2</v>
      </c>
      <c r="S160" s="74">
        <f t="shared" si="53"/>
        <v>-8.0645161290322578E-2</v>
      </c>
      <c r="T160" s="89"/>
    </row>
    <row r="161" spans="1:20" s="4" customFormat="1" x14ac:dyDescent="0.35">
      <c r="A161" s="10" t="s">
        <v>40</v>
      </c>
      <c r="B161" s="22">
        <v>577</v>
      </c>
      <c r="C161" s="14">
        <v>316</v>
      </c>
      <c r="D161" s="16">
        <v>713</v>
      </c>
      <c r="E161" s="18">
        <v>624</v>
      </c>
      <c r="F161" s="20">
        <v>659</v>
      </c>
      <c r="G161" s="74">
        <f t="shared" si="48"/>
        <v>0.14211438474870017</v>
      </c>
      <c r="H161" s="74">
        <f t="shared" si="49"/>
        <v>1.0854430379746836</v>
      </c>
      <c r="I161" s="74">
        <f t="shared" si="50"/>
        <v>5.6089743589743592E-2</v>
      </c>
      <c r="J161" s="37"/>
      <c r="K161" s="10" t="s">
        <v>40</v>
      </c>
      <c r="L161" s="22">
        <v>394</v>
      </c>
      <c r="M161" s="14">
        <v>323</v>
      </c>
      <c r="N161" s="16">
        <v>419</v>
      </c>
      <c r="O161" s="18">
        <v>737</v>
      </c>
      <c r="P161" s="20">
        <v>339</v>
      </c>
      <c r="Q161" s="74">
        <f t="shared" si="51"/>
        <v>-0.13959390862944163</v>
      </c>
      <c r="R161" s="74">
        <f t="shared" si="52"/>
        <v>4.9535603715170282E-2</v>
      </c>
      <c r="S161" s="74">
        <f t="shared" si="53"/>
        <v>-0.5400271370420624</v>
      </c>
      <c r="T161" s="89"/>
    </row>
    <row r="162" spans="1:20" s="4" customFormat="1" x14ac:dyDescent="0.35">
      <c r="A162" s="10" t="s">
        <v>41</v>
      </c>
      <c r="B162" s="22">
        <v>119</v>
      </c>
      <c r="C162" s="14">
        <v>27</v>
      </c>
      <c r="D162" s="16">
        <v>59</v>
      </c>
      <c r="E162" s="18">
        <v>344</v>
      </c>
      <c r="F162" s="20">
        <v>399</v>
      </c>
      <c r="G162" s="74">
        <f t="shared" si="48"/>
        <v>2.3529411764705883</v>
      </c>
      <c r="H162" s="74">
        <f t="shared" si="49"/>
        <v>13.777777777777779</v>
      </c>
      <c r="I162" s="74">
        <f t="shared" si="50"/>
        <v>0.15988372093023256</v>
      </c>
      <c r="J162" s="37"/>
      <c r="K162" s="10" t="s">
        <v>41</v>
      </c>
      <c r="L162" s="22">
        <v>141</v>
      </c>
      <c r="M162" s="14">
        <v>46</v>
      </c>
      <c r="N162" s="60" t="s">
        <v>35</v>
      </c>
      <c r="O162" s="18">
        <v>153</v>
      </c>
      <c r="P162" s="20">
        <v>156</v>
      </c>
      <c r="Q162" s="74">
        <f t="shared" si="51"/>
        <v>0.10638297872340426</v>
      </c>
      <c r="R162" s="74">
        <f t="shared" si="52"/>
        <v>2.3913043478260869</v>
      </c>
      <c r="S162" s="74">
        <f t="shared" si="53"/>
        <v>1.9607843137254902E-2</v>
      </c>
      <c r="T162" s="89"/>
    </row>
    <row r="163" spans="1:20" s="4" customFormat="1" x14ac:dyDescent="0.35">
      <c r="A163" s="10" t="s">
        <v>43</v>
      </c>
      <c r="B163" s="22">
        <v>37</v>
      </c>
      <c r="C163" s="14">
        <v>24</v>
      </c>
      <c r="D163" s="16">
        <v>39</v>
      </c>
      <c r="E163" s="18">
        <v>64</v>
      </c>
      <c r="F163" s="20">
        <v>132</v>
      </c>
      <c r="G163" s="74">
        <f t="shared" si="48"/>
        <v>2.5675675675675675</v>
      </c>
      <c r="H163" s="74">
        <f t="shared" si="49"/>
        <v>4.5</v>
      </c>
      <c r="I163" s="74">
        <f t="shared" si="50"/>
        <v>1.0625</v>
      </c>
      <c r="J163" s="37"/>
      <c r="K163" s="10" t="s">
        <v>43</v>
      </c>
      <c r="L163" s="22">
        <v>218</v>
      </c>
      <c r="M163" s="14">
        <v>106</v>
      </c>
      <c r="N163" s="60" t="s">
        <v>35</v>
      </c>
      <c r="O163" s="18">
        <v>91</v>
      </c>
      <c r="P163" s="20">
        <v>248</v>
      </c>
      <c r="Q163" s="74">
        <f t="shared" si="51"/>
        <v>0.13761467889908258</v>
      </c>
      <c r="R163" s="74">
        <f t="shared" si="52"/>
        <v>1.3396226415094339</v>
      </c>
      <c r="S163" s="74">
        <f t="shared" si="53"/>
        <v>1.7252747252747254</v>
      </c>
      <c r="T163" s="89"/>
    </row>
    <row r="164" spans="1:20" s="4" customFormat="1" x14ac:dyDescent="0.35">
      <c r="A164" s="10" t="s">
        <v>42</v>
      </c>
      <c r="B164" s="22">
        <v>92</v>
      </c>
      <c r="C164" s="14">
        <v>16</v>
      </c>
      <c r="D164" s="60" t="s">
        <v>35</v>
      </c>
      <c r="E164" s="61" t="s">
        <v>35</v>
      </c>
      <c r="F164" s="20">
        <v>120</v>
      </c>
      <c r="G164" s="74">
        <f t="shared" si="48"/>
        <v>0.30434782608695654</v>
      </c>
      <c r="H164" s="74">
        <f t="shared" si="49"/>
        <v>6.5</v>
      </c>
      <c r="I164" s="74" t="e">
        <f t="shared" si="50"/>
        <v>#VALUE!</v>
      </c>
      <c r="J164" s="37"/>
      <c r="K164" s="10" t="s">
        <v>42</v>
      </c>
      <c r="L164" s="22">
        <v>110</v>
      </c>
      <c r="M164" s="55" t="s">
        <v>35</v>
      </c>
      <c r="N164" s="60" t="s">
        <v>35</v>
      </c>
      <c r="O164" s="18">
        <v>32</v>
      </c>
      <c r="P164" s="20">
        <v>221</v>
      </c>
      <c r="Q164" s="74">
        <f t="shared" si="51"/>
        <v>1.009090909090909</v>
      </c>
      <c r="R164" s="74" t="e">
        <f t="shared" si="52"/>
        <v>#VALUE!</v>
      </c>
      <c r="S164" s="74">
        <f t="shared" si="53"/>
        <v>5.90625</v>
      </c>
      <c r="T164" s="89"/>
    </row>
    <row r="165" spans="1:20" s="4" customFormat="1" x14ac:dyDescent="0.35">
      <c r="A165" s="10" t="s">
        <v>44</v>
      </c>
      <c r="B165" s="22">
        <v>106</v>
      </c>
      <c r="C165" s="14">
        <v>165</v>
      </c>
      <c r="D165" s="16">
        <v>165</v>
      </c>
      <c r="E165" s="18">
        <v>110</v>
      </c>
      <c r="F165" s="20">
        <v>137</v>
      </c>
      <c r="G165" s="74">
        <f t="shared" si="48"/>
        <v>0.29245283018867924</v>
      </c>
      <c r="H165" s="74">
        <f t="shared" si="49"/>
        <v>-0.16969696969696971</v>
      </c>
      <c r="I165" s="74">
        <f t="shared" si="50"/>
        <v>0.24545454545454545</v>
      </c>
      <c r="J165" s="37"/>
      <c r="K165" s="10" t="s">
        <v>44</v>
      </c>
      <c r="L165" s="22">
        <v>331</v>
      </c>
      <c r="M165" s="14">
        <v>347</v>
      </c>
      <c r="N165" s="16">
        <v>297</v>
      </c>
      <c r="O165" s="18">
        <v>133</v>
      </c>
      <c r="P165" s="20">
        <v>163</v>
      </c>
      <c r="Q165" s="74">
        <f t="shared" si="51"/>
        <v>-0.50755287009063443</v>
      </c>
      <c r="R165" s="74">
        <f t="shared" si="52"/>
        <v>-0.53025936599423629</v>
      </c>
      <c r="S165" s="74">
        <f t="shared" si="53"/>
        <v>0.22556390977443608</v>
      </c>
      <c r="T165" s="89"/>
    </row>
    <row r="166" spans="1:20" s="4" customFormat="1" x14ac:dyDescent="0.35">
      <c r="A166" s="10" t="s">
        <v>45</v>
      </c>
      <c r="B166" s="22">
        <v>71</v>
      </c>
      <c r="C166" s="14">
        <v>189</v>
      </c>
      <c r="D166" s="16">
        <v>147</v>
      </c>
      <c r="E166" s="18">
        <v>200</v>
      </c>
      <c r="F166" s="20">
        <v>153</v>
      </c>
      <c r="G166" s="74">
        <f t="shared" si="48"/>
        <v>1.1549295774647887</v>
      </c>
      <c r="H166" s="74">
        <f t="shared" si="49"/>
        <v>-0.19047619047619047</v>
      </c>
      <c r="I166" s="74">
        <f t="shared" si="50"/>
        <v>-0.23499999999999999</v>
      </c>
      <c r="J166" s="37"/>
      <c r="K166" s="10" t="s">
        <v>45</v>
      </c>
      <c r="L166" s="22">
        <v>107</v>
      </c>
      <c r="M166" s="14">
        <v>64</v>
      </c>
      <c r="N166" s="16">
        <v>266</v>
      </c>
      <c r="O166" s="18">
        <v>178</v>
      </c>
      <c r="P166" s="20">
        <v>108</v>
      </c>
      <c r="Q166" s="74">
        <f t="shared" si="51"/>
        <v>9.3457943925233638E-3</v>
      </c>
      <c r="R166" s="74">
        <f t="shared" si="52"/>
        <v>0.6875</v>
      </c>
      <c r="S166" s="74">
        <f t="shared" si="53"/>
        <v>-0.39325842696629215</v>
      </c>
      <c r="T166" s="89"/>
    </row>
    <row r="167" spans="1:20" s="4" customFormat="1" x14ac:dyDescent="0.35">
      <c r="A167" s="10" t="s">
        <v>51</v>
      </c>
      <c r="B167" s="22">
        <v>22</v>
      </c>
      <c r="C167" s="14">
        <v>42</v>
      </c>
      <c r="D167" s="16">
        <v>22</v>
      </c>
      <c r="E167" s="18">
        <v>59</v>
      </c>
      <c r="F167" s="20">
        <v>95</v>
      </c>
      <c r="G167" s="74">
        <f t="shared" ref="G167:G168" si="54">(F167-B167)/B167</f>
        <v>3.3181818181818183</v>
      </c>
      <c r="H167" s="74">
        <f t="shared" ref="H167:H168" si="55">(F167-C167)/C167</f>
        <v>1.2619047619047619</v>
      </c>
      <c r="I167" s="74">
        <f t="shared" ref="I167:I168" si="56">(F167-E167)/E167</f>
        <v>0.61016949152542377</v>
      </c>
      <c r="J167" s="37"/>
      <c r="K167" s="10" t="s">
        <v>51</v>
      </c>
      <c r="L167" s="22">
        <v>52</v>
      </c>
      <c r="M167" s="14">
        <v>32</v>
      </c>
      <c r="N167" s="16">
        <v>51</v>
      </c>
      <c r="O167" s="18">
        <v>45</v>
      </c>
      <c r="P167" s="20">
        <v>143</v>
      </c>
      <c r="Q167" s="74">
        <f t="shared" si="51"/>
        <v>1.75</v>
      </c>
      <c r="R167" s="74">
        <f t="shared" si="52"/>
        <v>3.46875</v>
      </c>
      <c r="S167" s="74">
        <f t="shared" si="53"/>
        <v>2.1777777777777776</v>
      </c>
      <c r="T167" s="89"/>
    </row>
    <row r="168" spans="1:20" s="4" customFormat="1" x14ac:dyDescent="0.35">
      <c r="A168" s="10" t="s">
        <v>47</v>
      </c>
      <c r="B168" s="54" t="s">
        <v>35</v>
      </c>
      <c r="C168" s="14">
        <v>0</v>
      </c>
      <c r="D168" s="60" t="s">
        <v>35</v>
      </c>
      <c r="E168" s="18">
        <v>173</v>
      </c>
      <c r="F168" s="20">
        <v>133</v>
      </c>
      <c r="G168" s="74" t="e">
        <f t="shared" si="54"/>
        <v>#VALUE!</v>
      </c>
      <c r="H168" s="74" t="e">
        <f t="shared" si="55"/>
        <v>#DIV/0!</v>
      </c>
      <c r="I168" s="74">
        <f t="shared" si="56"/>
        <v>-0.23121387283236994</v>
      </c>
      <c r="J168" s="37"/>
      <c r="K168" s="10" t="s">
        <v>47</v>
      </c>
      <c r="L168" s="22">
        <v>22</v>
      </c>
      <c r="M168" s="55" t="s">
        <v>35</v>
      </c>
      <c r="N168" s="60" t="s">
        <v>35</v>
      </c>
      <c r="O168" s="18">
        <v>124</v>
      </c>
      <c r="P168" s="20">
        <v>95</v>
      </c>
      <c r="Q168" s="74">
        <f t="shared" si="51"/>
        <v>3.3181818181818183</v>
      </c>
      <c r="R168" s="74" t="e">
        <f t="shared" si="52"/>
        <v>#VALUE!</v>
      </c>
      <c r="S168" s="74">
        <f t="shared" si="53"/>
        <v>-0.23387096774193547</v>
      </c>
      <c r="T168" s="89"/>
    </row>
    <row r="169" spans="1:20" s="4" customFormat="1" x14ac:dyDescent="0.35">
      <c r="A169" s="2"/>
      <c r="B169" s="3"/>
      <c r="C169" s="35"/>
      <c r="D169" s="35"/>
      <c r="E169" s="35"/>
      <c r="F169" s="35"/>
      <c r="G169" s="35"/>
      <c r="H169" s="35"/>
      <c r="I169" s="35"/>
      <c r="J169" s="46"/>
      <c r="K169" s="2"/>
      <c r="L169" s="35"/>
      <c r="M169" s="35"/>
      <c r="N169" s="3"/>
      <c r="O169" s="35"/>
      <c r="P169" s="35"/>
      <c r="Q169" s="35"/>
      <c r="R169" s="35"/>
      <c r="S169" s="35"/>
      <c r="T169" s="89"/>
    </row>
    <row r="170" spans="1:20" x14ac:dyDescent="0.35">
      <c r="A170" s="40"/>
      <c r="B170" s="42"/>
      <c r="C170" s="42"/>
      <c r="D170" s="41"/>
      <c r="E170" s="41"/>
      <c r="F170" s="42"/>
      <c r="G170" s="42"/>
      <c r="H170" s="42"/>
      <c r="I170" s="42"/>
      <c r="J170" s="67"/>
      <c r="K170" s="40"/>
      <c r="L170" s="42"/>
      <c r="M170" s="41"/>
      <c r="N170" s="41"/>
      <c r="O170" s="42"/>
      <c r="P170" s="42"/>
      <c r="Q170" s="42"/>
      <c r="R170" s="42"/>
      <c r="S170" s="42"/>
    </row>
  </sheetData>
  <sortState xmlns:xlrd2="http://schemas.microsoft.com/office/spreadsheetml/2017/richdata2" columnSort="1" ref="B2:P170">
    <sortCondition ref="B4:P4"/>
  </sortState>
  <mergeCells count="14">
    <mergeCell ref="G151:I151"/>
    <mergeCell ref="Q4:S4"/>
    <mergeCell ref="Q32:S32"/>
    <mergeCell ref="Q61:S61"/>
    <mergeCell ref="Q84:S84"/>
    <mergeCell ref="Q107:S107"/>
    <mergeCell ref="Q131:S131"/>
    <mergeCell ref="Q151:S151"/>
    <mergeCell ref="G4:I4"/>
    <mergeCell ref="G32:I32"/>
    <mergeCell ref="G61:I61"/>
    <mergeCell ref="G84:I84"/>
    <mergeCell ref="G107:I107"/>
    <mergeCell ref="G131:I131"/>
  </mergeCells>
  <conditionalFormatting sqref="A83">
    <cfRule type="cellIs" dxfId="14" priority="6" operator="lessThan">
      <formula>0</formula>
    </cfRule>
  </conditionalFormatting>
  <conditionalFormatting sqref="A106">
    <cfRule type="cellIs" dxfId="13" priority="5" operator="lessThan">
      <formula>0</formula>
    </cfRule>
  </conditionalFormatting>
  <conditionalFormatting sqref="G1:I1048576">
    <cfRule type="cellIs" dxfId="12" priority="2" operator="lessThan">
      <formula>0</formula>
    </cfRule>
  </conditionalFormatting>
  <conditionalFormatting sqref="K83">
    <cfRule type="cellIs" dxfId="11" priority="4" operator="lessThan">
      <formula>0</formula>
    </cfRule>
  </conditionalFormatting>
  <conditionalFormatting sqref="K106">
    <cfRule type="cellIs" dxfId="10" priority="3" operator="lessThan">
      <formula>0</formula>
    </cfRule>
  </conditionalFormatting>
  <conditionalFormatting sqref="Q1:S1048576">
    <cfRule type="cellIs" dxfId="9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881C2-C06A-42E7-924D-EF0C0E3004D9}">
  <dimension ref="A1:M170"/>
  <sheetViews>
    <sheetView zoomScale="80" zoomScaleNormal="80" workbookViewId="0">
      <pane xSplit="1" topLeftCell="B1" activePane="topRight" state="frozen"/>
      <selection pane="topRight" activeCell="S10" sqref="S10"/>
    </sheetView>
  </sheetViews>
  <sheetFormatPr defaultRowHeight="14.5" x14ac:dyDescent="0.35"/>
  <cols>
    <col min="1" max="1" width="16.6328125" customWidth="1"/>
    <col min="6" max="6" width="8.7265625" style="1"/>
    <col min="13" max="13" width="16.08984375" customWidth="1"/>
  </cols>
  <sheetData>
    <row r="1" spans="1:13" x14ac:dyDescent="0.35">
      <c r="A1" s="5" t="s">
        <v>25</v>
      </c>
    </row>
    <row r="2" spans="1:13" x14ac:dyDescent="0.35">
      <c r="A2" s="6" t="s">
        <v>26</v>
      </c>
    </row>
    <row r="3" spans="1:13" s="1" customFormat="1" x14ac:dyDescent="0.35">
      <c r="A3" s="9"/>
      <c r="B3" s="86" t="s">
        <v>29</v>
      </c>
      <c r="C3" s="86"/>
      <c r="D3" s="86"/>
      <c r="E3" s="86"/>
      <c r="F3" s="86"/>
      <c r="G3" s="83" t="s">
        <v>30</v>
      </c>
      <c r="H3" s="83"/>
      <c r="I3" s="83"/>
      <c r="J3" s="83"/>
      <c r="K3" s="83"/>
      <c r="L3" s="83"/>
      <c r="M3" s="9"/>
    </row>
    <row r="4" spans="1:13" s="1" customFormat="1" x14ac:dyDescent="0.35">
      <c r="A4" s="9"/>
      <c r="B4" s="34">
        <v>2019</v>
      </c>
      <c r="C4" s="34">
        <v>2020</v>
      </c>
      <c r="D4" s="34">
        <v>2022</v>
      </c>
      <c r="E4" s="34">
        <v>2023</v>
      </c>
      <c r="F4" s="49">
        <v>2024</v>
      </c>
      <c r="G4" s="83" t="s">
        <v>31</v>
      </c>
      <c r="H4" s="83"/>
      <c r="I4" s="84" t="s">
        <v>32</v>
      </c>
      <c r="J4" s="84"/>
      <c r="K4" s="83" t="s">
        <v>33</v>
      </c>
      <c r="L4" s="83"/>
      <c r="M4" s="9"/>
    </row>
    <row r="5" spans="1:13" s="4" customFormat="1" x14ac:dyDescent="0.35">
      <c r="A5" s="10" t="s">
        <v>28</v>
      </c>
      <c r="B5" s="12">
        <v>427341</v>
      </c>
      <c r="C5" s="12">
        <v>455572</v>
      </c>
      <c r="D5" s="12">
        <v>327585</v>
      </c>
      <c r="E5" s="12">
        <v>418108</v>
      </c>
      <c r="F5" s="29">
        <v>418901</v>
      </c>
      <c r="G5" s="12">
        <f>F5-B5</f>
        <v>-8440</v>
      </c>
      <c r="H5" s="31">
        <f>(F5-B5)/B5</f>
        <v>-1.9750035685787228E-2</v>
      </c>
      <c r="I5" s="12">
        <f>F5-C5</f>
        <v>-36671</v>
      </c>
      <c r="J5" s="31">
        <f>(F5-C5)/C5</f>
        <v>-8.0494411421246262E-2</v>
      </c>
      <c r="K5" s="12">
        <f>F5-E5</f>
        <v>793</v>
      </c>
      <c r="L5" s="33">
        <f>(F5-E5)/E5</f>
        <v>1.8966391458666181E-3</v>
      </c>
      <c r="M5" s="96" t="s">
        <v>84</v>
      </c>
    </row>
    <row r="6" spans="1:13" s="4" customFormat="1" x14ac:dyDescent="0.35">
      <c r="A6" s="10" t="s">
        <v>0</v>
      </c>
      <c r="B6" s="12">
        <v>203079</v>
      </c>
      <c r="C6" s="12">
        <v>206543</v>
      </c>
      <c r="D6" s="12">
        <v>214169</v>
      </c>
      <c r="E6" s="12">
        <v>232947</v>
      </c>
      <c r="F6" s="29">
        <v>228471</v>
      </c>
      <c r="G6" s="12">
        <f t="shared" ref="G6:G28" si="0">F6-B6</f>
        <v>25392</v>
      </c>
      <c r="H6" s="31">
        <f t="shared" ref="H6:H28" si="1">(F6-B6)/B6</f>
        <v>0.12503508486845022</v>
      </c>
      <c r="I6" s="12">
        <f t="shared" ref="I6:I28" si="2">F6-C6</f>
        <v>21928</v>
      </c>
      <c r="J6" s="31">
        <f t="shared" ref="J6:J28" si="3">(F6-C6)/C6</f>
        <v>0.10616675462252412</v>
      </c>
      <c r="K6" s="12">
        <f t="shared" ref="K6:K28" si="4">F6-E6</f>
        <v>-4476</v>
      </c>
      <c r="L6" s="31">
        <f t="shared" ref="L6:L28" si="5">(F6-E6)/E6</f>
        <v>-1.9214671148372806E-2</v>
      </c>
      <c r="M6" s="97" t="s">
        <v>64</v>
      </c>
    </row>
    <row r="7" spans="1:13" s="4" customFormat="1" x14ac:dyDescent="0.35">
      <c r="A7" s="23" t="s">
        <v>1</v>
      </c>
      <c r="B7" s="29">
        <v>224262</v>
      </c>
      <c r="C7" s="29">
        <v>249029</v>
      </c>
      <c r="D7" s="29">
        <v>113416</v>
      </c>
      <c r="E7" s="29">
        <v>185161</v>
      </c>
      <c r="F7" s="29">
        <v>190430</v>
      </c>
      <c r="G7" s="29">
        <f t="shared" si="0"/>
        <v>-33832</v>
      </c>
      <c r="H7" s="32">
        <f t="shared" si="1"/>
        <v>-0.15085926282651541</v>
      </c>
      <c r="I7" s="29">
        <f t="shared" si="2"/>
        <v>-58599</v>
      </c>
      <c r="J7" s="32">
        <f t="shared" si="3"/>
        <v>-0.2353099438218039</v>
      </c>
      <c r="K7" s="29">
        <f t="shared" si="4"/>
        <v>5269</v>
      </c>
      <c r="L7" s="32">
        <f t="shared" si="5"/>
        <v>2.8456316394921178E-2</v>
      </c>
      <c r="M7" s="97" t="s">
        <v>65</v>
      </c>
    </row>
    <row r="8" spans="1:13" s="4" customFormat="1" x14ac:dyDescent="0.35">
      <c r="A8" s="10" t="s">
        <v>15</v>
      </c>
      <c r="B8" s="12">
        <v>83384</v>
      </c>
      <c r="C8" s="12">
        <v>94940</v>
      </c>
      <c r="D8" s="12">
        <v>27176</v>
      </c>
      <c r="E8" s="12">
        <v>77412</v>
      </c>
      <c r="F8" s="29">
        <v>73752</v>
      </c>
      <c r="G8" s="12">
        <f t="shared" si="0"/>
        <v>-9632</v>
      </c>
      <c r="H8" s="31">
        <f t="shared" si="1"/>
        <v>-0.11551376762928139</v>
      </c>
      <c r="I8" s="12">
        <f t="shared" si="2"/>
        <v>-21188</v>
      </c>
      <c r="J8" s="31">
        <f t="shared" si="3"/>
        <v>-0.22317253001895934</v>
      </c>
      <c r="K8" s="12">
        <f t="shared" si="4"/>
        <v>-3660</v>
      </c>
      <c r="L8" s="31">
        <f t="shared" si="5"/>
        <v>-4.727949155169741E-2</v>
      </c>
      <c r="M8" s="97" t="s">
        <v>66</v>
      </c>
    </row>
    <row r="9" spans="1:13" s="4" customFormat="1" x14ac:dyDescent="0.35">
      <c r="A9" s="10" t="s">
        <v>8</v>
      </c>
      <c r="B9" s="12">
        <v>21350</v>
      </c>
      <c r="C9" s="12">
        <v>22277</v>
      </c>
      <c r="D9" s="12">
        <v>22689</v>
      </c>
      <c r="E9" s="12">
        <v>27533</v>
      </c>
      <c r="F9" s="29">
        <v>33152</v>
      </c>
      <c r="G9" s="12">
        <f t="shared" si="0"/>
        <v>11802</v>
      </c>
      <c r="H9" s="31">
        <f t="shared" si="1"/>
        <v>0.55278688524590169</v>
      </c>
      <c r="I9" s="12">
        <f t="shared" si="2"/>
        <v>10875</v>
      </c>
      <c r="J9" s="31">
        <f t="shared" si="3"/>
        <v>0.48817165686582575</v>
      </c>
      <c r="K9" s="12">
        <f t="shared" si="4"/>
        <v>5619</v>
      </c>
      <c r="L9" s="31">
        <f t="shared" si="5"/>
        <v>0.20408237387861838</v>
      </c>
      <c r="M9" s="97" t="s">
        <v>67</v>
      </c>
    </row>
    <row r="10" spans="1:13" s="4" customFormat="1" x14ac:dyDescent="0.35">
      <c r="A10" s="10" t="s">
        <v>16</v>
      </c>
      <c r="B10" s="12">
        <v>7457</v>
      </c>
      <c r="C10" s="12">
        <v>6448</v>
      </c>
      <c r="D10" s="12">
        <v>3266</v>
      </c>
      <c r="E10" s="12">
        <v>7852</v>
      </c>
      <c r="F10" s="29">
        <v>8539</v>
      </c>
      <c r="G10" s="12">
        <f t="shared" si="0"/>
        <v>1082</v>
      </c>
      <c r="H10" s="31">
        <f t="shared" si="1"/>
        <v>0.14509856510661123</v>
      </c>
      <c r="I10" s="12">
        <f t="shared" si="2"/>
        <v>2091</v>
      </c>
      <c r="J10" s="31">
        <f t="shared" si="3"/>
        <v>0.32428660049627789</v>
      </c>
      <c r="K10" s="12">
        <f t="shared" si="4"/>
        <v>687</v>
      </c>
      <c r="L10" s="31">
        <f t="shared" si="5"/>
        <v>8.7493632195618953E-2</v>
      </c>
      <c r="M10" s="97" t="s">
        <v>68</v>
      </c>
    </row>
    <row r="11" spans="1:13" s="4" customFormat="1" x14ac:dyDescent="0.35">
      <c r="A11" s="10" t="s">
        <v>7</v>
      </c>
      <c r="B11" s="12">
        <v>6977</v>
      </c>
      <c r="C11" s="12">
        <v>6518</v>
      </c>
      <c r="D11" s="12">
        <v>4496</v>
      </c>
      <c r="E11" s="12">
        <v>7220</v>
      </c>
      <c r="F11" s="29">
        <v>8383</v>
      </c>
      <c r="G11" s="12">
        <f t="shared" si="0"/>
        <v>1406</v>
      </c>
      <c r="H11" s="31">
        <f t="shared" si="1"/>
        <v>0.20151927762648703</v>
      </c>
      <c r="I11" s="12">
        <f t="shared" si="2"/>
        <v>1865</v>
      </c>
      <c r="J11" s="31">
        <f t="shared" si="3"/>
        <v>0.28613071494323411</v>
      </c>
      <c r="K11" s="12">
        <f t="shared" si="4"/>
        <v>1163</v>
      </c>
      <c r="L11" s="31">
        <f t="shared" si="5"/>
        <v>0.1610803324099723</v>
      </c>
      <c r="M11" s="97" t="s">
        <v>69</v>
      </c>
    </row>
    <row r="12" spans="1:13" s="4" customFormat="1" x14ac:dyDescent="0.35">
      <c r="A12" s="10" t="s">
        <v>13</v>
      </c>
      <c r="B12" s="12">
        <v>6707</v>
      </c>
      <c r="C12" s="12">
        <v>6117</v>
      </c>
      <c r="D12" s="12">
        <v>4188</v>
      </c>
      <c r="E12" s="12">
        <v>7434</v>
      </c>
      <c r="F12" s="29">
        <v>7645</v>
      </c>
      <c r="G12" s="12">
        <f t="shared" si="0"/>
        <v>938</v>
      </c>
      <c r="H12" s="31">
        <f t="shared" si="1"/>
        <v>0.13985388400178916</v>
      </c>
      <c r="I12" s="12">
        <f t="shared" si="2"/>
        <v>1528</v>
      </c>
      <c r="J12" s="31">
        <f t="shared" si="3"/>
        <v>0.24979565146313554</v>
      </c>
      <c r="K12" s="12">
        <f t="shared" si="4"/>
        <v>211</v>
      </c>
      <c r="L12" s="31">
        <f t="shared" si="5"/>
        <v>2.8383104654291096E-2</v>
      </c>
      <c r="M12" s="97" t="s">
        <v>70</v>
      </c>
    </row>
    <row r="13" spans="1:13" s="4" customFormat="1" x14ac:dyDescent="0.35">
      <c r="A13" s="10" t="s">
        <v>18</v>
      </c>
      <c r="B13" s="12">
        <v>2800</v>
      </c>
      <c r="C13" s="12">
        <v>3289</v>
      </c>
      <c r="D13" s="12">
        <v>6637</v>
      </c>
      <c r="E13" s="12">
        <v>5378</v>
      </c>
      <c r="F13" s="29">
        <v>4628</v>
      </c>
      <c r="G13" s="12">
        <f t="shared" si="0"/>
        <v>1828</v>
      </c>
      <c r="H13" s="31">
        <f t="shared" si="1"/>
        <v>0.6528571428571428</v>
      </c>
      <c r="I13" s="12">
        <f t="shared" si="2"/>
        <v>1339</v>
      </c>
      <c r="J13" s="31">
        <f t="shared" si="3"/>
        <v>0.40711462450592883</v>
      </c>
      <c r="K13" s="12">
        <f t="shared" si="4"/>
        <v>-750</v>
      </c>
      <c r="L13" s="31">
        <f t="shared" si="5"/>
        <v>-0.13945704722945332</v>
      </c>
      <c r="M13" s="97" t="s">
        <v>71</v>
      </c>
    </row>
    <row r="14" spans="1:13" s="4" customFormat="1" x14ac:dyDescent="0.35">
      <c r="A14" s="10" t="s">
        <v>12</v>
      </c>
      <c r="B14" s="12">
        <v>7142</v>
      </c>
      <c r="C14" s="12">
        <v>7670</v>
      </c>
      <c r="D14" s="12">
        <v>2190</v>
      </c>
      <c r="E14" s="12">
        <v>5259</v>
      </c>
      <c r="F14" s="29">
        <v>4583</v>
      </c>
      <c r="G14" s="12">
        <f t="shared" si="0"/>
        <v>-2559</v>
      </c>
      <c r="H14" s="31">
        <f t="shared" si="1"/>
        <v>-0.35830299635956314</v>
      </c>
      <c r="I14" s="12">
        <f t="shared" si="2"/>
        <v>-3087</v>
      </c>
      <c r="J14" s="31">
        <f t="shared" si="3"/>
        <v>-0.40247718383311604</v>
      </c>
      <c r="K14" s="12">
        <f t="shared" si="4"/>
        <v>-676</v>
      </c>
      <c r="L14" s="31">
        <f t="shared" si="5"/>
        <v>-0.12854154782277999</v>
      </c>
      <c r="M14" s="97" t="s">
        <v>72</v>
      </c>
    </row>
    <row r="15" spans="1:13" s="4" customFormat="1" x14ac:dyDescent="0.35">
      <c r="A15" s="10" t="s">
        <v>10</v>
      </c>
      <c r="B15" s="12">
        <v>2801</v>
      </c>
      <c r="C15" s="12">
        <v>2699</v>
      </c>
      <c r="D15" s="12">
        <v>2185</v>
      </c>
      <c r="E15" s="12">
        <v>3942</v>
      </c>
      <c r="F15" s="29">
        <v>4288</v>
      </c>
      <c r="G15" s="12">
        <f t="shared" si="0"/>
        <v>1487</v>
      </c>
      <c r="H15" s="31">
        <f t="shared" si="1"/>
        <v>0.5308818279186005</v>
      </c>
      <c r="I15" s="12">
        <f t="shared" si="2"/>
        <v>1589</v>
      </c>
      <c r="J15" s="31">
        <f t="shared" si="3"/>
        <v>0.58873656909966654</v>
      </c>
      <c r="K15" s="12">
        <f t="shared" si="4"/>
        <v>346</v>
      </c>
      <c r="L15" s="31">
        <f t="shared" si="5"/>
        <v>8.7772704211060371E-2</v>
      </c>
      <c r="M15" s="97" t="s">
        <v>73</v>
      </c>
    </row>
    <row r="16" spans="1:13" s="4" customFormat="1" x14ac:dyDescent="0.35">
      <c r="A16" s="10" t="s">
        <v>6</v>
      </c>
      <c r="B16" s="12">
        <v>2940</v>
      </c>
      <c r="C16" s="12">
        <v>2176</v>
      </c>
      <c r="D16" s="12">
        <v>2004</v>
      </c>
      <c r="E16" s="12">
        <v>4684</v>
      </c>
      <c r="F16" s="29">
        <v>3644</v>
      </c>
      <c r="G16" s="12">
        <f t="shared" si="0"/>
        <v>704</v>
      </c>
      <c r="H16" s="31">
        <f t="shared" si="1"/>
        <v>0.23945578231292516</v>
      </c>
      <c r="I16" s="12">
        <f t="shared" si="2"/>
        <v>1468</v>
      </c>
      <c r="J16" s="31">
        <f t="shared" si="3"/>
        <v>0.67463235294117652</v>
      </c>
      <c r="K16" s="12">
        <f t="shared" si="4"/>
        <v>-1040</v>
      </c>
      <c r="L16" s="31">
        <f t="shared" si="5"/>
        <v>-0.22203245089666951</v>
      </c>
      <c r="M16" s="97" t="s">
        <v>74</v>
      </c>
    </row>
    <row r="17" spans="1:13" s="4" customFormat="1" x14ac:dyDescent="0.35">
      <c r="A17" s="10" t="s">
        <v>24</v>
      </c>
      <c r="B17" s="12">
        <v>3294</v>
      </c>
      <c r="C17" s="12">
        <v>3014</v>
      </c>
      <c r="D17" s="12">
        <v>1738</v>
      </c>
      <c r="E17" s="12">
        <v>3869</v>
      </c>
      <c r="F17" s="29">
        <v>3561</v>
      </c>
      <c r="G17" s="12">
        <f t="shared" si="0"/>
        <v>267</v>
      </c>
      <c r="H17" s="31">
        <f t="shared" si="1"/>
        <v>8.1056466302367944E-2</v>
      </c>
      <c r="I17" s="12">
        <f t="shared" si="2"/>
        <v>547</v>
      </c>
      <c r="J17" s="31">
        <f t="shared" si="3"/>
        <v>0.18148639681486398</v>
      </c>
      <c r="K17" s="12">
        <f t="shared" si="4"/>
        <v>-308</v>
      </c>
      <c r="L17" s="31">
        <f t="shared" si="5"/>
        <v>-7.9607133626260013E-2</v>
      </c>
      <c r="M17" s="97" t="s">
        <v>24</v>
      </c>
    </row>
    <row r="18" spans="1:13" s="4" customFormat="1" x14ac:dyDescent="0.35">
      <c r="A18" s="10" t="s">
        <v>19</v>
      </c>
      <c r="B18" s="12">
        <v>47856</v>
      </c>
      <c r="C18" s="12">
        <v>57513</v>
      </c>
      <c r="D18" s="12">
        <v>12594</v>
      </c>
      <c r="E18" s="12">
        <v>3112</v>
      </c>
      <c r="F18" s="29">
        <v>3551</v>
      </c>
      <c r="G18" s="12">
        <f t="shared" si="0"/>
        <v>-44305</v>
      </c>
      <c r="H18" s="31">
        <f t="shared" si="1"/>
        <v>-0.92579822801738554</v>
      </c>
      <c r="I18" s="12">
        <f t="shared" si="2"/>
        <v>-53962</v>
      </c>
      <c r="J18" s="31">
        <f t="shared" si="3"/>
        <v>-0.93825743744892454</v>
      </c>
      <c r="K18" s="12">
        <f t="shared" si="4"/>
        <v>439</v>
      </c>
      <c r="L18" s="31">
        <f t="shared" si="5"/>
        <v>0.14106683804627249</v>
      </c>
      <c r="M18" s="97" t="s">
        <v>75</v>
      </c>
    </row>
    <row r="19" spans="1:13" s="4" customFormat="1" x14ac:dyDescent="0.35">
      <c r="A19" s="10" t="s">
        <v>11</v>
      </c>
      <c r="B19" s="12">
        <v>2277</v>
      </c>
      <c r="C19" s="12">
        <v>2298</v>
      </c>
      <c r="D19" s="12">
        <v>2785</v>
      </c>
      <c r="E19" s="12">
        <v>2938</v>
      </c>
      <c r="F19" s="29">
        <v>2949</v>
      </c>
      <c r="G19" s="12">
        <f t="shared" si="0"/>
        <v>672</v>
      </c>
      <c r="H19" s="31">
        <f t="shared" si="1"/>
        <v>0.29512516469038208</v>
      </c>
      <c r="I19" s="12">
        <f t="shared" si="2"/>
        <v>651</v>
      </c>
      <c r="J19" s="31">
        <f t="shared" si="3"/>
        <v>0.28328981723237601</v>
      </c>
      <c r="K19" s="12">
        <f t="shared" si="4"/>
        <v>11</v>
      </c>
      <c r="L19" s="31">
        <f t="shared" si="5"/>
        <v>3.7440435670524166E-3</v>
      </c>
      <c r="M19" s="97" t="s">
        <v>76</v>
      </c>
    </row>
    <row r="20" spans="1:13" s="4" customFormat="1" x14ac:dyDescent="0.35">
      <c r="A20" s="10" t="s">
        <v>4</v>
      </c>
      <c r="B20" s="12">
        <v>1263</v>
      </c>
      <c r="C20" s="12">
        <v>1574</v>
      </c>
      <c r="D20" s="12">
        <v>3362</v>
      </c>
      <c r="E20" s="12">
        <v>2011</v>
      </c>
      <c r="F20" s="29">
        <v>2312</v>
      </c>
      <c r="G20" s="12">
        <f t="shared" si="0"/>
        <v>1049</v>
      </c>
      <c r="H20" s="31">
        <f t="shared" si="1"/>
        <v>0.8305621536025336</v>
      </c>
      <c r="I20" s="12">
        <f t="shared" si="2"/>
        <v>738</v>
      </c>
      <c r="J20" s="31">
        <f t="shared" si="3"/>
        <v>0.46886912325285895</v>
      </c>
      <c r="K20" s="12">
        <f t="shared" si="4"/>
        <v>301</v>
      </c>
      <c r="L20" s="31">
        <f t="shared" si="5"/>
        <v>0.14967677772252611</v>
      </c>
      <c r="M20" s="97" t="s">
        <v>77</v>
      </c>
    </row>
    <row r="21" spans="1:13" s="4" customFormat="1" x14ac:dyDescent="0.35">
      <c r="A21" s="10" t="s">
        <v>9</v>
      </c>
      <c r="B21" s="12">
        <v>3488</v>
      </c>
      <c r="C21" s="12">
        <v>2907</v>
      </c>
      <c r="D21" s="12">
        <v>1055</v>
      </c>
      <c r="E21" s="12">
        <v>2250</v>
      </c>
      <c r="F21" s="29">
        <v>2297</v>
      </c>
      <c r="G21" s="12">
        <f t="shared" si="0"/>
        <v>-1191</v>
      </c>
      <c r="H21" s="31">
        <f t="shared" si="1"/>
        <v>-0.34145642201834864</v>
      </c>
      <c r="I21" s="12">
        <f t="shared" si="2"/>
        <v>-610</v>
      </c>
      <c r="J21" s="31">
        <f t="shared" si="3"/>
        <v>-0.20983832129342966</v>
      </c>
      <c r="K21" s="12">
        <f t="shared" si="4"/>
        <v>47</v>
      </c>
      <c r="L21" s="31">
        <f t="shared" si="5"/>
        <v>2.0888888888888887E-2</v>
      </c>
      <c r="M21" s="97" t="s">
        <v>78</v>
      </c>
    </row>
    <row r="22" spans="1:13" s="4" customFormat="1" x14ac:dyDescent="0.35">
      <c r="A22" s="10" t="s">
        <v>5</v>
      </c>
      <c r="B22" s="12">
        <v>1822</v>
      </c>
      <c r="C22" s="12">
        <v>1851</v>
      </c>
      <c r="D22" s="12">
        <v>1225</v>
      </c>
      <c r="E22" s="12">
        <v>1926</v>
      </c>
      <c r="F22" s="29">
        <v>2172</v>
      </c>
      <c r="G22" s="12">
        <f t="shared" si="0"/>
        <v>350</v>
      </c>
      <c r="H22" s="31">
        <f t="shared" si="1"/>
        <v>0.19209659714599342</v>
      </c>
      <c r="I22" s="12">
        <f t="shared" si="2"/>
        <v>321</v>
      </c>
      <c r="J22" s="31">
        <f t="shared" si="3"/>
        <v>0.17341977309562398</v>
      </c>
      <c r="K22" s="12">
        <f t="shared" si="4"/>
        <v>246</v>
      </c>
      <c r="L22" s="31">
        <f t="shared" si="5"/>
        <v>0.1277258566978193</v>
      </c>
      <c r="M22" s="97" t="s">
        <v>86</v>
      </c>
    </row>
    <row r="23" spans="1:13" s="4" customFormat="1" x14ac:dyDescent="0.35">
      <c r="A23" s="10" t="s">
        <v>17</v>
      </c>
      <c r="B23" s="12">
        <v>1493</v>
      </c>
      <c r="C23" s="12">
        <v>1627</v>
      </c>
      <c r="D23" s="12">
        <v>780</v>
      </c>
      <c r="E23" s="12">
        <v>1711</v>
      </c>
      <c r="F23" s="29">
        <v>1233</v>
      </c>
      <c r="G23" s="12">
        <f t="shared" si="0"/>
        <v>-260</v>
      </c>
      <c r="H23" s="31">
        <f t="shared" si="1"/>
        <v>-0.17414601473543201</v>
      </c>
      <c r="I23" s="12">
        <f t="shared" si="2"/>
        <v>-394</v>
      </c>
      <c r="J23" s="31">
        <f t="shared" si="3"/>
        <v>-0.24216349108789181</v>
      </c>
      <c r="K23" s="12">
        <f t="shared" si="4"/>
        <v>-478</v>
      </c>
      <c r="L23" s="31">
        <f t="shared" si="5"/>
        <v>-0.2793687901811806</v>
      </c>
      <c r="M23" s="97" t="s">
        <v>79</v>
      </c>
    </row>
    <row r="24" spans="1:13" s="4" customFormat="1" x14ac:dyDescent="0.35">
      <c r="A24" s="10" t="s">
        <v>14</v>
      </c>
      <c r="B24" s="12">
        <v>755</v>
      </c>
      <c r="C24" s="12">
        <v>753</v>
      </c>
      <c r="D24" s="12">
        <v>493</v>
      </c>
      <c r="E24" s="12">
        <v>1004</v>
      </c>
      <c r="F24" s="29">
        <v>1115</v>
      </c>
      <c r="G24" s="12">
        <f t="shared" si="0"/>
        <v>360</v>
      </c>
      <c r="H24" s="31">
        <f t="shared" si="1"/>
        <v>0.47682119205298013</v>
      </c>
      <c r="I24" s="12">
        <f t="shared" si="2"/>
        <v>362</v>
      </c>
      <c r="J24" s="31">
        <f t="shared" si="3"/>
        <v>0.4807436918990704</v>
      </c>
      <c r="K24" s="12">
        <f t="shared" si="4"/>
        <v>111</v>
      </c>
      <c r="L24" s="31">
        <f t="shared" si="5"/>
        <v>0.11055776892430279</v>
      </c>
      <c r="M24" s="97" t="s">
        <v>80</v>
      </c>
    </row>
    <row r="25" spans="1:13" s="4" customFormat="1" x14ac:dyDescent="0.35">
      <c r="A25" s="10" t="s">
        <v>3</v>
      </c>
      <c r="B25" s="12">
        <v>1104</v>
      </c>
      <c r="C25" s="12">
        <v>1151</v>
      </c>
      <c r="D25" s="12">
        <v>3587</v>
      </c>
      <c r="E25" s="12">
        <v>1156</v>
      </c>
      <c r="F25" s="29">
        <v>1112</v>
      </c>
      <c r="G25" s="12">
        <f t="shared" si="0"/>
        <v>8</v>
      </c>
      <c r="H25" s="31">
        <f t="shared" si="1"/>
        <v>7.246376811594203E-3</v>
      </c>
      <c r="I25" s="12">
        <f t="shared" si="2"/>
        <v>-39</v>
      </c>
      <c r="J25" s="31">
        <f t="shared" si="3"/>
        <v>-3.3883579496090353E-2</v>
      </c>
      <c r="K25" s="12">
        <f t="shared" si="4"/>
        <v>-44</v>
      </c>
      <c r="L25" s="31">
        <f t="shared" si="5"/>
        <v>-3.8062283737024222E-2</v>
      </c>
      <c r="M25" s="97" t="s">
        <v>81</v>
      </c>
    </row>
    <row r="26" spans="1:13" s="4" customFormat="1" x14ac:dyDescent="0.35">
      <c r="A26" s="10" t="s">
        <v>20</v>
      </c>
      <c r="B26" s="12">
        <v>1212</v>
      </c>
      <c r="C26" s="12">
        <v>1298</v>
      </c>
      <c r="D26" s="12">
        <v>94</v>
      </c>
      <c r="E26" s="12">
        <v>367</v>
      </c>
      <c r="F26" s="29">
        <v>926</v>
      </c>
      <c r="G26" s="12">
        <f t="shared" si="0"/>
        <v>-286</v>
      </c>
      <c r="H26" s="31">
        <f t="shared" si="1"/>
        <v>-0.23597359735973597</v>
      </c>
      <c r="I26" s="12">
        <f t="shared" si="2"/>
        <v>-372</v>
      </c>
      <c r="J26" s="31">
        <f t="shared" si="3"/>
        <v>-0.28659476117103233</v>
      </c>
      <c r="K26" s="12">
        <f t="shared" si="4"/>
        <v>559</v>
      </c>
      <c r="L26" s="31">
        <f t="shared" si="5"/>
        <v>1.5231607629427792</v>
      </c>
      <c r="M26" s="97" t="s">
        <v>82</v>
      </c>
    </row>
    <row r="27" spans="1:13" s="4" customFormat="1" x14ac:dyDescent="0.35">
      <c r="A27" s="10" t="s">
        <v>2</v>
      </c>
      <c r="B27" s="12">
        <v>748</v>
      </c>
      <c r="C27" s="12">
        <v>676</v>
      </c>
      <c r="D27" s="12">
        <v>673</v>
      </c>
      <c r="E27" s="12">
        <v>980</v>
      </c>
      <c r="F27" s="29">
        <v>912</v>
      </c>
      <c r="G27" s="12">
        <f t="shared" si="0"/>
        <v>164</v>
      </c>
      <c r="H27" s="31">
        <f t="shared" si="1"/>
        <v>0.21925133689839571</v>
      </c>
      <c r="I27" s="12">
        <f t="shared" si="2"/>
        <v>236</v>
      </c>
      <c r="J27" s="31">
        <f t="shared" si="3"/>
        <v>0.34911242603550297</v>
      </c>
      <c r="K27" s="12">
        <f t="shared" si="4"/>
        <v>-68</v>
      </c>
      <c r="L27" s="31">
        <f t="shared" si="5"/>
        <v>-6.9387755102040816E-2</v>
      </c>
      <c r="M27" s="97" t="s">
        <v>2</v>
      </c>
    </row>
    <row r="28" spans="1:13" s="4" customFormat="1" x14ac:dyDescent="0.35">
      <c r="A28" s="10" t="s">
        <v>21</v>
      </c>
      <c r="B28" s="12">
        <v>2328</v>
      </c>
      <c r="C28" s="12">
        <v>2149</v>
      </c>
      <c r="D28" s="12">
        <v>105</v>
      </c>
      <c r="E28" s="12">
        <v>349</v>
      </c>
      <c r="F28" s="29">
        <v>790</v>
      </c>
      <c r="G28" s="12">
        <f t="shared" si="0"/>
        <v>-1538</v>
      </c>
      <c r="H28" s="31">
        <f t="shared" si="1"/>
        <v>-0.6606529209621993</v>
      </c>
      <c r="I28" s="12">
        <f t="shared" si="2"/>
        <v>-1359</v>
      </c>
      <c r="J28" s="31">
        <f t="shared" si="3"/>
        <v>-0.63238715681712421</v>
      </c>
      <c r="K28" s="12">
        <f t="shared" si="4"/>
        <v>441</v>
      </c>
      <c r="L28" s="31">
        <f t="shared" si="5"/>
        <v>1.2636103151862463</v>
      </c>
      <c r="M28" s="97" t="s">
        <v>83</v>
      </c>
    </row>
    <row r="29" spans="1:13" s="4" customFormat="1" x14ac:dyDescent="0.35">
      <c r="A29" s="2"/>
      <c r="F29" s="30"/>
    </row>
    <row r="30" spans="1:13" s="4" customFormat="1" x14ac:dyDescent="0.35">
      <c r="A30" s="6" t="s">
        <v>27</v>
      </c>
      <c r="F30" s="30"/>
    </row>
    <row r="31" spans="1:13" s="1" customFormat="1" x14ac:dyDescent="0.35">
      <c r="A31" s="9"/>
      <c r="B31" s="85" t="s">
        <v>29</v>
      </c>
      <c r="C31" s="85"/>
      <c r="D31" s="85"/>
      <c r="E31" s="85"/>
      <c r="F31" s="85"/>
      <c r="G31" s="83" t="s">
        <v>30</v>
      </c>
      <c r="H31" s="83"/>
      <c r="I31" s="83"/>
      <c r="J31" s="83"/>
      <c r="K31" s="83"/>
      <c r="L31" s="83"/>
      <c r="M31" s="9"/>
    </row>
    <row r="32" spans="1:13" s="1" customFormat="1" x14ac:dyDescent="0.35">
      <c r="A32" s="9"/>
      <c r="B32" s="7">
        <v>2019</v>
      </c>
      <c r="C32" s="7">
        <v>2020</v>
      </c>
      <c r="D32" s="7">
        <v>2022</v>
      </c>
      <c r="E32" s="8">
        <v>2023</v>
      </c>
      <c r="F32" s="9">
        <v>2024</v>
      </c>
      <c r="G32" s="83" t="s">
        <v>31</v>
      </c>
      <c r="H32" s="83"/>
      <c r="I32" s="84" t="s">
        <v>32</v>
      </c>
      <c r="J32" s="84"/>
      <c r="K32" s="83" t="s">
        <v>33</v>
      </c>
      <c r="L32" s="83"/>
      <c r="M32" s="9"/>
    </row>
    <row r="33" spans="1:13" s="4" customFormat="1" x14ac:dyDescent="0.35">
      <c r="A33" s="10" t="s">
        <v>28</v>
      </c>
      <c r="B33" s="12">
        <v>774332</v>
      </c>
      <c r="C33" s="12">
        <v>825631</v>
      </c>
      <c r="D33" s="12">
        <v>595304</v>
      </c>
      <c r="E33" s="12">
        <v>773079</v>
      </c>
      <c r="F33" s="29">
        <v>763373</v>
      </c>
      <c r="G33" s="12">
        <f>F33-B33</f>
        <v>-10959</v>
      </c>
      <c r="H33" s="31">
        <f>(F33-B33)/B33</f>
        <v>-1.4152843999731381E-2</v>
      </c>
      <c r="I33" s="12">
        <f>F33-C33</f>
        <v>-62258</v>
      </c>
      <c r="J33" s="31">
        <f>(F33-C33)/C33</f>
        <v>-7.5406567825093779E-2</v>
      </c>
      <c r="K33" s="12">
        <f>F33-E33</f>
        <v>-9706</v>
      </c>
      <c r="L33" s="33">
        <f>(F33-E33)/E33</f>
        <v>-1.2554991145794931E-2</v>
      </c>
      <c r="M33" s="96" t="s">
        <v>84</v>
      </c>
    </row>
    <row r="34" spans="1:13" s="4" customFormat="1" x14ac:dyDescent="0.35">
      <c r="A34" s="10" t="s">
        <v>0</v>
      </c>
      <c r="B34" s="12">
        <v>326683</v>
      </c>
      <c r="C34" s="12">
        <v>332386</v>
      </c>
      <c r="D34" s="12">
        <v>356943</v>
      </c>
      <c r="E34" s="12">
        <v>395161</v>
      </c>
      <c r="F34" s="29">
        <v>382589</v>
      </c>
      <c r="G34" s="12">
        <f t="shared" ref="G34:G56" si="6">F34-B34</f>
        <v>55906</v>
      </c>
      <c r="H34" s="31">
        <f t="shared" ref="H34:H56" si="7">(F34-B34)/B34</f>
        <v>0.17113225971354493</v>
      </c>
      <c r="I34" s="12">
        <f t="shared" ref="I34:I56" si="8">F34-C34</f>
        <v>50203</v>
      </c>
      <c r="J34" s="31">
        <f t="shared" ref="J34:J56" si="9">(F34-C34)/C34</f>
        <v>0.15103825070851359</v>
      </c>
      <c r="K34" s="12">
        <f t="shared" ref="K34:K56" si="10">F34-E34</f>
        <v>-12572</v>
      </c>
      <c r="L34" s="31">
        <f t="shared" ref="L34:L56" si="11">(F34-E34)/E34</f>
        <v>-3.1814880517055076E-2</v>
      </c>
      <c r="M34" s="97" t="s">
        <v>64</v>
      </c>
    </row>
    <row r="35" spans="1:13" s="30" customFormat="1" x14ac:dyDescent="0.35">
      <c r="A35" s="23" t="s">
        <v>1</v>
      </c>
      <c r="B35" s="29">
        <v>447649</v>
      </c>
      <c r="C35" s="29">
        <v>493245</v>
      </c>
      <c r="D35" s="29">
        <v>238361</v>
      </c>
      <c r="E35" s="29">
        <v>377918</v>
      </c>
      <c r="F35" s="29">
        <v>380784</v>
      </c>
      <c r="G35" s="29">
        <f t="shared" si="6"/>
        <v>-66865</v>
      </c>
      <c r="H35" s="32">
        <f t="shared" si="7"/>
        <v>-0.1493692602909869</v>
      </c>
      <c r="I35" s="29">
        <f t="shared" si="8"/>
        <v>-112461</v>
      </c>
      <c r="J35" s="32">
        <f t="shared" si="9"/>
        <v>-0.22800231122464495</v>
      </c>
      <c r="K35" s="29">
        <f t="shared" si="10"/>
        <v>2866</v>
      </c>
      <c r="L35" s="32">
        <f t="shared" si="11"/>
        <v>7.5836557136733365E-3</v>
      </c>
      <c r="M35" s="97" t="s">
        <v>65</v>
      </c>
    </row>
    <row r="36" spans="1:13" s="4" customFormat="1" x14ac:dyDescent="0.35">
      <c r="A36" s="10" t="s">
        <v>15</v>
      </c>
      <c r="B36" s="12">
        <v>140725</v>
      </c>
      <c r="C36" s="12">
        <v>173115</v>
      </c>
      <c r="D36" s="12">
        <v>49756</v>
      </c>
      <c r="E36" s="12">
        <v>131730</v>
      </c>
      <c r="F36" s="29">
        <v>126448</v>
      </c>
      <c r="G36" s="12">
        <f t="shared" si="6"/>
        <v>-14277</v>
      </c>
      <c r="H36" s="31">
        <f t="shared" si="7"/>
        <v>-0.10145318884348907</v>
      </c>
      <c r="I36" s="12">
        <f t="shared" si="8"/>
        <v>-46667</v>
      </c>
      <c r="J36" s="31">
        <f t="shared" si="9"/>
        <v>-0.2695722496606302</v>
      </c>
      <c r="K36" s="12">
        <f t="shared" si="10"/>
        <v>-5282</v>
      </c>
      <c r="L36" s="31">
        <f t="shared" si="11"/>
        <v>-4.0097168450618691E-2</v>
      </c>
      <c r="M36" s="97" t="s">
        <v>66</v>
      </c>
    </row>
    <row r="37" spans="1:13" s="4" customFormat="1" x14ac:dyDescent="0.35">
      <c r="A37" s="10" t="s">
        <v>8</v>
      </c>
      <c r="B37" s="12">
        <v>33539</v>
      </c>
      <c r="C37" s="12">
        <v>33315</v>
      </c>
      <c r="D37" s="12">
        <v>37261</v>
      </c>
      <c r="E37" s="12">
        <v>44729</v>
      </c>
      <c r="F37" s="29">
        <v>52516</v>
      </c>
      <c r="G37" s="12">
        <f t="shared" si="6"/>
        <v>18977</v>
      </c>
      <c r="H37" s="31">
        <f t="shared" si="7"/>
        <v>0.56581889740302338</v>
      </c>
      <c r="I37" s="12">
        <f t="shared" si="8"/>
        <v>19201</v>
      </c>
      <c r="J37" s="31">
        <f t="shared" si="9"/>
        <v>0.57634699084496477</v>
      </c>
      <c r="K37" s="12">
        <f t="shared" si="10"/>
        <v>7787</v>
      </c>
      <c r="L37" s="31">
        <f t="shared" si="11"/>
        <v>0.17409287039728141</v>
      </c>
      <c r="M37" s="97" t="s">
        <v>67</v>
      </c>
    </row>
    <row r="38" spans="1:13" s="4" customFormat="1" x14ac:dyDescent="0.35">
      <c r="A38" s="10" t="s">
        <v>18</v>
      </c>
      <c r="B38" s="12">
        <v>9061</v>
      </c>
      <c r="C38" s="12">
        <v>11661</v>
      </c>
      <c r="D38" s="12">
        <v>17158</v>
      </c>
      <c r="E38" s="12">
        <v>23396</v>
      </c>
      <c r="F38" s="29">
        <v>19431</v>
      </c>
      <c r="G38" s="12">
        <f t="shared" si="6"/>
        <v>10370</v>
      </c>
      <c r="H38" s="31">
        <f t="shared" si="7"/>
        <v>1.1444652908067543</v>
      </c>
      <c r="I38" s="12">
        <f t="shared" si="8"/>
        <v>7770</v>
      </c>
      <c r="J38" s="31">
        <f t="shared" si="9"/>
        <v>0.66632364291227164</v>
      </c>
      <c r="K38" s="12">
        <f t="shared" si="10"/>
        <v>-3965</v>
      </c>
      <c r="L38" s="31">
        <f t="shared" si="11"/>
        <v>-0.16947341425884765</v>
      </c>
      <c r="M38" s="97" t="s">
        <v>71</v>
      </c>
    </row>
    <row r="39" spans="1:13" s="4" customFormat="1" x14ac:dyDescent="0.35">
      <c r="A39" s="10" t="s">
        <v>16</v>
      </c>
      <c r="B39" s="12">
        <v>18631</v>
      </c>
      <c r="C39" s="12">
        <v>15851</v>
      </c>
      <c r="D39" s="12">
        <v>8043</v>
      </c>
      <c r="E39" s="12">
        <v>15299</v>
      </c>
      <c r="F39" s="29">
        <v>18328</v>
      </c>
      <c r="G39" s="12">
        <f t="shared" si="6"/>
        <v>-303</v>
      </c>
      <c r="H39" s="31">
        <f t="shared" si="7"/>
        <v>-1.6263217218614137E-2</v>
      </c>
      <c r="I39" s="12">
        <f t="shared" si="8"/>
        <v>2477</v>
      </c>
      <c r="J39" s="31">
        <f t="shared" si="9"/>
        <v>0.15626774336004037</v>
      </c>
      <c r="K39" s="12">
        <f t="shared" si="10"/>
        <v>3029</v>
      </c>
      <c r="L39" s="31">
        <f t="shared" si="11"/>
        <v>0.19798679652264853</v>
      </c>
      <c r="M39" s="97" t="s">
        <v>68</v>
      </c>
    </row>
    <row r="40" spans="1:13" s="4" customFormat="1" x14ac:dyDescent="0.35">
      <c r="A40" s="10" t="s">
        <v>13</v>
      </c>
      <c r="B40" s="12">
        <v>22945</v>
      </c>
      <c r="C40" s="12">
        <v>13428</v>
      </c>
      <c r="D40" s="12">
        <v>10085</v>
      </c>
      <c r="E40" s="12">
        <v>25355</v>
      </c>
      <c r="F40" s="29">
        <v>17611</v>
      </c>
      <c r="G40" s="12">
        <f t="shared" si="6"/>
        <v>-5334</v>
      </c>
      <c r="H40" s="31">
        <f t="shared" si="7"/>
        <v>-0.23246894748311178</v>
      </c>
      <c r="I40" s="12">
        <f t="shared" si="8"/>
        <v>4183</v>
      </c>
      <c r="J40" s="31">
        <f t="shared" si="9"/>
        <v>0.31151325588322909</v>
      </c>
      <c r="K40" s="12">
        <f t="shared" si="10"/>
        <v>-7744</v>
      </c>
      <c r="L40" s="31">
        <f t="shared" si="11"/>
        <v>-0.30542299349240781</v>
      </c>
      <c r="M40" s="97" t="s">
        <v>70</v>
      </c>
    </row>
    <row r="41" spans="1:13" s="4" customFormat="1" x14ac:dyDescent="0.35">
      <c r="A41" s="10" t="s">
        <v>7</v>
      </c>
      <c r="B41" s="12">
        <v>12827</v>
      </c>
      <c r="C41" s="12">
        <v>11365</v>
      </c>
      <c r="D41" s="12">
        <v>9429</v>
      </c>
      <c r="E41" s="12">
        <v>12775</v>
      </c>
      <c r="F41" s="29">
        <v>14977</v>
      </c>
      <c r="G41" s="12">
        <f t="shared" si="6"/>
        <v>2150</v>
      </c>
      <c r="H41" s="31">
        <f t="shared" si="7"/>
        <v>0.16761518671552195</v>
      </c>
      <c r="I41" s="12">
        <f t="shared" si="8"/>
        <v>3612</v>
      </c>
      <c r="J41" s="31">
        <f t="shared" si="9"/>
        <v>0.31781786185657723</v>
      </c>
      <c r="K41" s="12">
        <f t="shared" si="10"/>
        <v>2202</v>
      </c>
      <c r="L41" s="31">
        <f t="shared" si="11"/>
        <v>0.17236790606653621</v>
      </c>
      <c r="M41" s="97" t="s">
        <v>69</v>
      </c>
    </row>
    <row r="42" spans="1:13" s="4" customFormat="1" x14ac:dyDescent="0.35">
      <c r="A42" s="10" t="s">
        <v>10</v>
      </c>
      <c r="B42" s="12">
        <v>5962</v>
      </c>
      <c r="C42" s="12">
        <v>5510</v>
      </c>
      <c r="D42" s="12">
        <v>4240</v>
      </c>
      <c r="E42" s="12">
        <v>12636</v>
      </c>
      <c r="F42" s="29">
        <v>10786</v>
      </c>
      <c r="G42" s="12">
        <f t="shared" si="6"/>
        <v>4824</v>
      </c>
      <c r="H42" s="31">
        <f t="shared" si="7"/>
        <v>0.80912445488091245</v>
      </c>
      <c r="I42" s="12">
        <f t="shared" si="8"/>
        <v>5276</v>
      </c>
      <c r="J42" s="31">
        <f t="shared" si="9"/>
        <v>0.95753176043557164</v>
      </c>
      <c r="K42" s="12">
        <f t="shared" si="10"/>
        <v>-1850</v>
      </c>
      <c r="L42" s="31">
        <f t="shared" si="11"/>
        <v>-0.1464070908515353</v>
      </c>
      <c r="M42" s="97" t="s">
        <v>73</v>
      </c>
    </row>
    <row r="43" spans="1:13" s="4" customFormat="1" x14ac:dyDescent="0.35">
      <c r="A43" s="10" t="s">
        <v>12</v>
      </c>
      <c r="B43" s="12">
        <v>15676</v>
      </c>
      <c r="C43" s="12">
        <v>17128</v>
      </c>
      <c r="D43" s="12">
        <v>4834</v>
      </c>
      <c r="E43" s="12">
        <v>11412</v>
      </c>
      <c r="F43" s="29">
        <v>10017</v>
      </c>
      <c r="G43" s="12">
        <f t="shared" si="6"/>
        <v>-5659</v>
      </c>
      <c r="H43" s="31">
        <f t="shared" si="7"/>
        <v>-0.36099770349578975</v>
      </c>
      <c r="I43" s="12">
        <f t="shared" si="8"/>
        <v>-7111</v>
      </c>
      <c r="J43" s="31">
        <f t="shared" si="9"/>
        <v>-0.41516814572629612</v>
      </c>
      <c r="K43" s="12">
        <f t="shared" si="10"/>
        <v>-1395</v>
      </c>
      <c r="L43" s="31">
        <f t="shared" si="11"/>
        <v>-0.1222397476340694</v>
      </c>
      <c r="M43" s="97" t="s">
        <v>72</v>
      </c>
    </row>
    <row r="44" spans="1:13" s="4" customFormat="1" x14ac:dyDescent="0.35">
      <c r="A44" s="10" t="s">
        <v>11</v>
      </c>
      <c r="B44" s="12">
        <v>5485</v>
      </c>
      <c r="C44" s="12">
        <v>5721</v>
      </c>
      <c r="D44" s="12">
        <v>8188</v>
      </c>
      <c r="E44" s="12">
        <v>8245</v>
      </c>
      <c r="F44" s="29">
        <v>9074</v>
      </c>
      <c r="G44" s="12">
        <f t="shared" si="6"/>
        <v>3589</v>
      </c>
      <c r="H44" s="31">
        <f t="shared" si="7"/>
        <v>0.65432999088422972</v>
      </c>
      <c r="I44" s="12">
        <f t="shared" si="8"/>
        <v>3353</v>
      </c>
      <c r="J44" s="31">
        <f t="shared" si="9"/>
        <v>0.58608634854046493</v>
      </c>
      <c r="K44" s="12">
        <f t="shared" si="10"/>
        <v>829</v>
      </c>
      <c r="L44" s="31">
        <f t="shared" si="11"/>
        <v>0.10054578532443906</v>
      </c>
      <c r="M44" s="97" t="s">
        <v>76</v>
      </c>
    </row>
    <row r="45" spans="1:13" s="4" customFormat="1" x14ac:dyDescent="0.35">
      <c r="A45" s="10" t="s">
        <v>24</v>
      </c>
      <c r="B45" s="12">
        <v>7205</v>
      </c>
      <c r="C45" s="12">
        <v>7260</v>
      </c>
      <c r="D45" s="12">
        <v>4956</v>
      </c>
      <c r="E45" s="12">
        <v>8735</v>
      </c>
      <c r="F45" s="29">
        <v>8380</v>
      </c>
      <c r="G45" s="12">
        <f t="shared" si="6"/>
        <v>1175</v>
      </c>
      <c r="H45" s="31">
        <f t="shared" si="7"/>
        <v>0.16308119361554477</v>
      </c>
      <c r="I45" s="12">
        <f t="shared" si="8"/>
        <v>1120</v>
      </c>
      <c r="J45" s="31">
        <f t="shared" si="9"/>
        <v>0.15426997245179064</v>
      </c>
      <c r="K45" s="12">
        <f t="shared" si="10"/>
        <v>-355</v>
      </c>
      <c r="L45" s="31">
        <f t="shared" si="11"/>
        <v>-4.0641099026903264E-2</v>
      </c>
      <c r="M45" s="97" t="s">
        <v>24</v>
      </c>
    </row>
    <row r="46" spans="1:13" s="4" customFormat="1" x14ac:dyDescent="0.35">
      <c r="A46" s="10" t="s">
        <v>6</v>
      </c>
      <c r="B46" s="12">
        <v>6778</v>
      </c>
      <c r="C46" s="12">
        <v>4926</v>
      </c>
      <c r="D46" s="12">
        <v>4720</v>
      </c>
      <c r="E46" s="12">
        <v>10484</v>
      </c>
      <c r="F46" s="29">
        <v>8213</v>
      </c>
      <c r="G46" s="12">
        <f t="shared" si="6"/>
        <v>1435</v>
      </c>
      <c r="H46" s="31">
        <f t="shared" si="7"/>
        <v>0.21171437002065507</v>
      </c>
      <c r="I46" s="12">
        <f t="shared" si="8"/>
        <v>3287</v>
      </c>
      <c r="J46" s="31">
        <f t="shared" si="9"/>
        <v>0.66727568006496141</v>
      </c>
      <c r="K46" s="12">
        <f t="shared" si="10"/>
        <v>-2271</v>
      </c>
      <c r="L46" s="31">
        <f t="shared" si="11"/>
        <v>-0.21661579549790155</v>
      </c>
      <c r="M46" s="97" t="s">
        <v>74</v>
      </c>
    </row>
    <row r="47" spans="1:13" s="4" customFormat="1" x14ac:dyDescent="0.35">
      <c r="A47" s="10" t="s">
        <v>19</v>
      </c>
      <c r="B47" s="12">
        <v>103560</v>
      </c>
      <c r="C47" s="12">
        <v>120418</v>
      </c>
      <c r="D47" s="12">
        <v>27811</v>
      </c>
      <c r="E47" s="12">
        <v>5728</v>
      </c>
      <c r="F47" s="29">
        <v>6082</v>
      </c>
      <c r="G47" s="12">
        <f t="shared" si="6"/>
        <v>-97478</v>
      </c>
      <c r="H47" s="31">
        <f t="shared" si="7"/>
        <v>-0.94127076091154882</v>
      </c>
      <c r="I47" s="12">
        <f t="shared" si="8"/>
        <v>-114336</v>
      </c>
      <c r="J47" s="31">
        <f t="shared" si="9"/>
        <v>-0.94949260077397069</v>
      </c>
      <c r="K47" s="12">
        <f t="shared" si="10"/>
        <v>354</v>
      </c>
      <c r="L47" s="31">
        <f t="shared" si="11"/>
        <v>6.1801675977653632E-2</v>
      </c>
      <c r="M47" s="97" t="s">
        <v>75</v>
      </c>
    </row>
    <row r="48" spans="1:13" s="4" customFormat="1" x14ac:dyDescent="0.35">
      <c r="A48" s="10" t="s">
        <v>4</v>
      </c>
      <c r="B48" s="12">
        <v>3604</v>
      </c>
      <c r="C48" s="12">
        <v>3728</v>
      </c>
      <c r="D48" s="12">
        <v>7620</v>
      </c>
      <c r="E48" s="12">
        <v>5110</v>
      </c>
      <c r="F48" s="29">
        <v>5547</v>
      </c>
      <c r="G48" s="12">
        <f t="shared" si="6"/>
        <v>1943</v>
      </c>
      <c r="H48" s="31">
        <f t="shared" si="7"/>
        <v>0.53912319644839068</v>
      </c>
      <c r="I48" s="12">
        <f t="shared" si="8"/>
        <v>1819</v>
      </c>
      <c r="J48" s="31">
        <f t="shared" si="9"/>
        <v>0.48792918454935624</v>
      </c>
      <c r="K48" s="12">
        <f t="shared" si="10"/>
        <v>437</v>
      </c>
      <c r="L48" s="31">
        <f t="shared" si="11"/>
        <v>8.5518590998043056E-2</v>
      </c>
      <c r="M48" s="97" t="s">
        <v>77</v>
      </c>
    </row>
    <row r="49" spans="1:13" s="4" customFormat="1" x14ac:dyDescent="0.35">
      <c r="A49" s="10" t="s">
        <v>9</v>
      </c>
      <c r="B49" s="12">
        <v>7904</v>
      </c>
      <c r="C49" s="12">
        <v>6583</v>
      </c>
      <c r="D49" s="12">
        <v>2516</v>
      </c>
      <c r="E49" s="12">
        <v>4702</v>
      </c>
      <c r="F49" s="29">
        <v>5256</v>
      </c>
      <c r="G49" s="12">
        <f t="shared" si="6"/>
        <v>-2648</v>
      </c>
      <c r="H49" s="31">
        <f t="shared" si="7"/>
        <v>-0.33502024291497978</v>
      </c>
      <c r="I49" s="12">
        <f t="shared" si="8"/>
        <v>-1327</v>
      </c>
      <c r="J49" s="31">
        <f t="shared" si="9"/>
        <v>-0.20157982682667477</v>
      </c>
      <c r="K49" s="12">
        <f t="shared" si="10"/>
        <v>554</v>
      </c>
      <c r="L49" s="31">
        <f t="shared" si="11"/>
        <v>0.11782220331773713</v>
      </c>
      <c r="M49" s="97" t="s">
        <v>78</v>
      </c>
    </row>
    <row r="50" spans="1:13" s="4" customFormat="1" x14ac:dyDescent="0.35">
      <c r="A50" s="10" t="s">
        <v>5</v>
      </c>
      <c r="B50" s="12">
        <v>4052</v>
      </c>
      <c r="C50" s="12">
        <v>3537</v>
      </c>
      <c r="D50" s="12">
        <v>3044</v>
      </c>
      <c r="E50" s="12">
        <v>4295</v>
      </c>
      <c r="F50" s="29">
        <v>4808</v>
      </c>
      <c r="G50" s="12">
        <f t="shared" si="6"/>
        <v>756</v>
      </c>
      <c r="H50" s="31">
        <f t="shared" si="7"/>
        <v>0.18657453109575517</v>
      </c>
      <c r="I50" s="12">
        <f t="shared" si="8"/>
        <v>1271</v>
      </c>
      <c r="J50" s="31">
        <f t="shared" si="9"/>
        <v>0.3593440769013288</v>
      </c>
      <c r="K50" s="12">
        <f t="shared" si="10"/>
        <v>513</v>
      </c>
      <c r="L50" s="31">
        <f t="shared" si="11"/>
        <v>0.11944121071012806</v>
      </c>
      <c r="M50" s="97" t="s">
        <v>86</v>
      </c>
    </row>
    <row r="51" spans="1:13" s="4" customFormat="1" x14ac:dyDescent="0.35">
      <c r="A51" s="10" t="s">
        <v>17</v>
      </c>
      <c r="B51" s="12">
        <v>3183</v>
      </c>
      <c r="C51" s="12">
        <v>3023</v>
      </c>
      <c r="D51" s="12">
        <v>1503</v>
      </c>
      <c r="E51" s="12">
        <v>3637</v>
      </c>
      <c r="F51" s="29">
        <v>2732</v>
      </c>
      <c r="G51" s="12">
        <f t="shared" si="6"/>
        <v>-451</v>
      </c>
      <c r="H51" s="31">
        <f t="shared" si="7"/>
        <v>-0.14169022934338674</v>
      </c>
      <c r="I51" s="12">
        <f t="shared" si="8"/>
        <v>-291</v>
      </c>
      <c r="J51" s="31">
        <f t="shared" si="9"/>
        <v>-9.6261991399272245E-2</v>
      </c>
      <c r="K51" s="12">
        <f t="shared" si="10"/>
        <v>-905</v>
      </c>
      <c r="L51" s="31">
        <f t="shared" si="11"/>
        <v>-0.24883145449546329</v>
      </c>
      <c r="M51" s="97" t="s">
        <v>79</v>
      </c>
    </row>
    <row r="52" spans="1:13" s="4" customFormat="1" x14ac:dyDescent="0.35">
      <c r="A52" s="10" t="s">
        <v>3</v>
      </c>
      <c r="B52" s="12">
        <v>2026</v>
      </c>
      <c r="C52" s="12">
        <v>2320</v>
      </c>
      <c r="D52" s="12">
        <v>5852</v>
      </c>
      <c r="E52" s="12">
        <v>2459</v>
      </c>
      <c r="F52" s="29">
        <v>2584</v>
      </c>
      <c r="G52" s="12">
        <f t="shared" si="6"/>
        <v>558</v>
      </c>
      <c r="H52" s="31">
        <f t="shared" si="7"/>
        <v>0.27541954590325762</v>
      </c>
      <c r="I52" s="12">
        <f t="shared" si="8"/>
        <v>264</v>
      </c>
      <c r="J52" s="31">
        <f t="shared" si="9"/>
        <v>0.11379310344827587</v>
      </c>
      <c r="K52" s="12">
        <f t="shared" si="10"/>
        <v>125</v>
      </c>
      <c r="L52" s="31">
        <f t="shared" si="11"/>
        <v>5.0833672224481499E-2</v>
      </c>
      <c r="M52" s="97" t="s">
        <v>81</v>
      </c>
    </row>
    <row r="53" spans="1:13" s="4" customFormat="1" x14ac:dyDescent="0.35">
      <c r="A53" s="10" t="s">
        <v>2</v>
      </c>
      <c r="B53" s="12">
        <v>1758</v>
      </c>
      <c r="C53" s="12">
        <v>1816</v>
      </c>
      <c r="D53" s="12">
        <v>1448</v>
      </c>
      <c r="E53" s="12">
        <v>1915</v>
      </c>
      <c r="F53" s="29">
        <v>2346</v>
      </c>
      <c r="G53" s="12">
        <f t="shared" si="6"/>
        <v>588</v>
      </c>
      <c r="H53" s="31">
        <f t="shared" si="7"/>
        <v>0.33447098976109213</v>
      </c>
      <c r="I53" s="12">
        <f t="shared" si="8"/>
        <v>530</v>
      </c>
      <c r="J53" s="31">
        <f t="shared" si="9"/>
        <v>0.29185022026431717</v>
      </c>
      <c r="K53" s="12">
        <f t="shared" si="10"/>
        <v>431</v>
      </c>
      <c r="L53" s="31">
        <f t="shared" si="11"/>
        <v>0.22506527415143604</v>
      </c>
      <c r="M53" s="96" t="s">
        <v>2</v>
      </c>
    </row>
    <row r="54" spans="1:13" s="4" customFormat="1" x14ac:dyDescent="0.35">
      <c r="A54" s="10" t="s">
        <v>14</v>
      </c>
      <c r="B54" s="12">
        <v>1559</v>
      </c>
      <c r="C54" s="12">
        <v>1497</v>
      </c>
      <c r="D54" s="12">
        <v>988</v>
      </c>
      <c r="E54" s="12">
        <v>1711</v>
      </c>
      <c r="F54" s="29">
        <v>2145</v>
      </c>
      <c r="G54" s="12">
        <f t="shared" si="6"/>
        <v>586</v>
      </c>
      <c r="H54" s="31">
        <f t="shared" si="7"/>
        <v>0.37588197562540088</v>
      </c>
      <c r="I54" s="12">
        <f t="shared" si="8"/>
        <v>648</v>
      </c>
      <c r="J54" s="31">
        <f t="shared" si="9"/>
        <v>0.43286573146292584</v>
      </c>
      <c r="K54" s="12">
        <f t="shared" si="10"/>
        <v>434</v>
      </c>
      <c r="L54" s="31">
        <f t="shared" si="11"/>
        <v>0.25365283459964932</v>
      </c>
      <c r="M54" s="96" t="s">
        <v>80</v>
      </c>
    </row>
    <row r="55" spans="1:13" s="4" customFormat="1" x14ac:dyDescent="0.35">
      <c r="A55" s="10" t="s">
        <v>20</v>
      </c>
      <c r="B55" s="12">
        <v>2470</v>
      </c>
      <c r="C55" s="12">
        <v>2536</v>
      </c>
      <c r="D55" s="12">
        <v>345</v>
      </c>
      <c r="E55" s="12">
        <v>773</v>
      </c>
      <c r="F55" s="29">
        <v>1577</v>
      </c>
      <c r="G55" s="12">
        <f t="shared" si="6"/>
        <v>-893</v>
      </c>
      <c r="H55" s="31">
        <f t="shared" si="7"/>
        <v>-0.36153846153846153</v>
      </c>
      <c r="I55" s="12">
        <f t="shared" si="8"/>
        <v>-959</v>
      </c>
      <c r="J55" s="31">
        <f t="shared" si="9"/>
        <v>-0.37815457413249209</v>
      </c>
      <c r="K55" s="12">
        <f t="shared" si="10"/>
        <v>804</v>
      </c>
      <c r="L55" s="31">
        <f t="shared" si="11"/>
        <v>1.0401034928848643</v>
      </c>
      <c r="M55" s="96" t="s">
        <v>82</v>
      </c>
    </row>
    <row r="56" spans="1:13" s="4" customFormat="1" x14ac:dyDescent="0.35">
      <c r="A56" s="10" t="s">
        <v>21</v>
      </c>
      <c r="B56" s="12">
        <v>3997</v>
      </c>
      <c r="C56" s="12">
        <v>4323</v>
      </c>
      <c r="D56" s="12">
        <v>484</v>
      </c>
      <c r="E56" s="12">
        <v>911</v>
      </c>
      <c r="F56" s="29">
        <v>1399</v>
      </c>
      <c r="G56" s="12">
        <f t="shared" si="6"/>
        <v>-2598</v>
      </c>
      <c r="H56" s="31">
        <f t="shared" si="7"/>
        <v>-0.64998749061796346</v>
      </c>
      <c r="I56" s="12">
        <f t="shared" si="8"/>
        <v>-2924</v>
      </c>
      <c r="J56" s="31">
        <f t="shared" si="9"/>
        <v>-0.676382142030997</v>
      </c>
      <c r="K56" s="12">
        <f t="shared" si="10"/>
        <v>488</v>
      </c>
      <c r="L56" s="31">
        <f t="shared" si="11"/>
        <v>0.53567508232711303</v>
      </c>
      <c r="M56" s="96" t="s">
        <v>83</v>
      </c>
    </row>
    <row r="57" spans="1:13" s="81" customFormat="1" x14ac:dyDescent="0.35">
      <c r="A57" s="78" t="s">
        <v>63</v>
      </c>
      <c r="B57" s="79">
        <f>B35-B47</f>
        <v>344089</v>
      </c>
      <c r="C57" s="79">
        <f t="shared" ref="C57:F57" si="12">C35-C47</f>
        <v>372827</v>
      </c>
      <c r="D57" s="79">
        <f t="shared" si="12"/>
        <v>210550</v>
      </c>
      <c r="E57" s="79">
        <f t="shared" si="12"/>
        <v>372190</v>
      </c>
      <c r="F57" s="79">
        <f t="shared" si="12"/>
        <v>374702</v>
      </c>
      <c r="G57" s="79">
        <f t="shared" ref="G57" si="13">F57-B57</f>
        <v>30613</v>
      </c>
      <c r="H57" s="80">
        <f t="shared" ref="H57" si="14">(F57-B57)/B57</f>
        <v>8.8968261118489697E-2</v>
      </c>
      <c r="I57" s="79">
        <f t="shared" ref="I57" si="15">F57-C57</f>
        <v>1875</v>
      </c>
      <c r="J57" s="80">
        <f t="shared" ref="J57" si="16">(F57-C57)/C57</f>
        <v>5.0291422026838188E-3</v>
      </c>
      <c r="K57" s="79">
        <f t="shared" ref="K57" si="17">F57-E57</f>
        <v>2512</v>
      </c>
      <c r="L57" s="80">
        <f t="shared" ref="L57" si="18">(F57-E57)/E57</f>
        <v>6.7492409790698297E-3</v>
      </c>
      <c r="M57" s="99" t="s">
        <v>87</v>
      </c>
    </row>
    <row r="58" spans="1:13" s="4" customFormat="1" x14ac:dyDescent="0.35">
      <c r="A58" s="36"/>
      <c r="F58" s="30"/>
    </row>
    <row r="59" spans="1:13" x14ac:dyDescent="0.35">
      <c r="A59" s="6" t="s">
        <v>53</v>
      </c>
    </row>
    <row r="60" spans="1:13" x14ac:dyDescent="0.35">
      <c r="A60" s="6" t="s">
        <v>54</v>
      </c>
    </row>
    <row r="61" spans="1:13" s="4" customFormat="1" x14ac:dyDescent="0.35">
      <c r="A61" s="11"/>
      <c r="B61" s="86" t="s">
        <v>29</v>
      </c>
      <c r="C61" s="86"/>
      <c r="D61" s="86"/>
      <c r="E61" s="86"/>
      <c r="F61" s="86"/>
      <c r="G61" s="83" t="s">
        <v>30</v>
      </c>
      <c r="H61" s="83"/>
      <c r="I61" s="83"/>
      <c r="J61" s="83"/>
      <c r="K61" s="83"/>
      <c r="L61" s="83"/>
    </row>
    <row r="62" spans="1:13" s="4" customFormat="1" x14ac:dyDescent="0.35">
      <c r="A62" s="11"/>
      <c r="B62" s="34">
        <v>2019</v>
      </c>
      <c r="C62" s="34">
        <v>2020</v>
      </c>
      <c r="D62" s="34">
        <v>2022</v>
      </c>
      <c r="E62" s="34">
        <v>2023</v>
      </c>
      <c r="F62" s="49">
        <v>2024</v>
      </c>
      <c r="G62" s="83" t="s">
        <v>31</v>
      </c>
      <c r="H62" s="83"/>
      <c r="I62" s="84" t="s">
        <v>32</v>
      </c>
      <c r="J62" s="84"/>
      <c r="K62" s="83" t="s">
        <v>33</v>
      </c>
      <c r="L62" s="83"/>
    </row>
    <row r="63" spans="1:13" s="4" customFormat="1" x14ac:dyDescent="0.35">
      <c r="A63" s="10" t="s">
        <v>0</v>
      </c>
      <c r="B63" s="11">
        <v>774332</v>
      </c>
      <c r="C63" s="11">
        <v>825631</v>
      </c>
      <c r="D63" s="11">
        <v>595304</v>
      </c>
      <c r="E63" s="11">
        <v>773079</v>
      </c>
      <c r="F63" s="23">
        <v>763373</v>
      </c>
      <c r="G63" s="12">
        <f>F63-B63</f>
        <v>-10959</v>
      </c>
      <c r="H63" s="31">
        <f>(F63-B63)/B63</f>
        <v>-1.4152843999731381E-2</v>
      </c>
      <c r="I63" s="12">
        <f>F63-C63</f>
        <v>-62258</v>
      </c>
      <c r="J63" s="31">
        <f>(F63-C63)/C63</f>
        <v>-7.5406567825093779E-2</v>
      </c>
      <c r="K63" s="12">
        <f>F63-E63</f>
        <v>-9706</v>
      </c>
      <c r="L63" s="33">
        <f>(F63-E63)/E63</f>
        <v>-1.2554991145794931E-2</v>
      </c>
    </row>
    <row r="64" spans="1:13" s="4" customFormat="1" x14ac:dyDescent="0.35">
      <c r="A64" s="10" t="s">
        <v>34</v>
      </c>
      <c r="B64" s="11">
        <v>373471</v>
      </c>
      <c r="C64" s="11">
        <v>411899</v>
      </c>
      <c r="D64" s="11">
        <v>253738</v>
      </c>
      <c r="E64" s="11">
        <v>391641</v>
      </c>
      <c r="F64" s="23">
        <v>385321</v>
      </c>
      <c r="G64" s="12">
        <f t="shared" ref="G64:G80" si="19">F64-B64</f>
        <v>11850</v>
      </c>
      <c r="H64" s="31">
        <f t="shared" ref="H64:H80" si="20">(F64-B64)/B64</f>
        <v>3.172937122293297E-2</v>
      </c>
      <c r="I64" s="12">
        <f t="shared" ref="I64:I80" si="21">F64-C64</f>
        <v>-26578</v>
      </c>
      <c r="J64" s="31">
        <f t="shared" ref="J64:J80" si="22">(F64-C64)/C64</f>
        <v>-6.4525526888873239E-2</v>
      </c>
      <c r="K64" s="12">
        <f t="shared" ref="K64:K80" si="23">F64-E64</f>
        <v>-6320</v>
      </c>
      <c r="L64" s="31">
        <f t="shared" ref="L64:L80" si="24">(F64-E64)/E64</f>
        <v>-1.6137227716199274E-2</v>
      </c>
    </row>
    <row r="65" spans="1:12" s="4" customFormat="1" x14ac:dyDescent="0.35">
      <c r="A65" s="10" t="s">
        <v>46</v>
      </c>
      <c r="B65" s="11">
        <v>98362</v>
      </c>
      <c r="C65" s="11">
        <v>102903</v>
      </c>
      <c r="D65" s="11">
        <v>79427</v>
      </c>
      <c r="E65" s="11">
        <v>86827</v>
      </c>
      <c r="F65" s="23">
        <v>91754</v>
      </c>
      <c r="G65" s="12">
        <f t="shared" si="19"/>
        <v>-6608</v>
      </c>
      <c r="H65" s="48">
        <f t="shared" si="20"/>
        <v>-6.7180415200992258E-2</v>
      </c>
      <c r="I65" s="12">
        <f t="shared" si="21"/>
        <v>-11149</v>
      </c>
      <c r="J65" s="48">
        <f t="shared" si="22"/>
        <v>-0.10834475185368746</v>
      </c>
      <c r="K65" s="12">
        <f t="shared" si="23"/>
        <v>4927</v>
      </c>
      <c r="L65" s="48">
        <f t="shared" si="24"/>
        <v>5.67450217098368E-2</v>
      </c>
    </row>
    <row r="66" spans="1:12" s="4" customFormat="1" x14ac:dyDescent="0.35">
      <c r="A66" s="10" t="s">
        <v>57</v>
      </c>
      <c r="B66" s="11">
        <v>92020</v>
      </c>
      <c r="C66" s="11">
        <v>97112</v>
      </c>
      <c r="D66" s="11">
        <v>74776</v>
      </c>
      <c r="E66" s="11">
        <v>82554</v>
      </c>
      <c r="F66" s="23">
        <v>86379</v>
      </c>
      <c r="G66" s="12">
        <f t="shared" si="19"/>
        <v>-5641</v>
      </c>
      <c r="H66" s="31">
        <f t="shared" si="20"/>
        <v>-6.1301890893284069E-2</v>
      </c>
      <c r="I66" s="12">
        <f t="shared" si="21"/>
        <v>-10733</v>
      </c>
      <c r="J66" s="31">
        <f t="shared" si="22"/>
        <v>-0.11052187165334872</v>
      </c>
      <c r="K66" s="12">
        <f t="shared" si="23"/>
        <v>3825</v>
      </c>
      <c r="L66" s="31">
        <f t="shared" si="24"/>
        <v>4.6333309106766481E-2</v>
      </c>
    </row>
    <row r="67" spans="1:12" s="4" customFormat="1" x14ac:dyDescent="0.35">
      <c r="A67" s="10" t="s">
        <v>49</v>
      </c>
      <c r="B67" s="11">
        <v>67464</v>
      </c>
      <c r="C67" s="11">
        <v>70155</v>
      </c>
      <c r="D67" s="11">
        <v>53132</v>
      </c>
      <c r="E67" s="11">
        <v>62009</v>
      </c>
      <c r="F67" s="23">
        <v>59114</v>
      </c>
      <c r="G67" s="12">
        <f t="shared" si="19"/>
        <v>-8350</v>
      </c>
      <c r="H67" s="31">
        <f t="shared" si="20"/>
        <v>-0.12376971421795328</v>
      </c>
      <c r="I67" s="12">
        <f t="shared" si="21"/>
        <v>-11041</v>
      </c>
      <c r="J67" s="31">
        <f t="shared" si="22"/>
        <v>-0.15738008695032429</v>
      </c>
      <c r="K67" s="12">
        <f t="shared" si="23"/>
        <v>-2895</v>
      </c>
      <c r="L67" s="31">
        <f t="shared" si="24"/>
        <v>-4.6686771275137477E-2</v>
      </c>
    </row>
    <row r="68" spans="1:12" s="4" customFormat="1" x14ac:dyDescent="0.35">
      <c r="A68" s="10" t="s">
        <v>58</v>
      </c>
      <c r="B68" s="11">
        <v>62390</v>
      </c>
      <c r="C68" s="11">
        <v>65982</v>
      </c>
      <c r="D68" s="11">
        <v>46379</v>
      </c>
      <c r="E68" s="11">
        <v>56609</v>
      </c>
      <c r="F68" s="23">
        <v>53265</v>
      </c>
      <c r="G68" s="12">
        <f t="shared" si="19"/>
        <v>-9125</v>
      </c>
      <c r="H68" s="31">
        <f t="shared" si="20"/>
        <v>-0.14625741304696266</v>
      </c>
      <c r="I68" s="12">
        <f t="shared" si="21"/>
        <v>-12717</v>
      </c>
      <c r="J68" s="31">
        <f t="shared" si="22"/>
        <v>-0.19273438210421023</v>
      </c>
      <c r="K68" s="12">
        <f t="shared" si="23"/>
        <v>-3344</v>
      </c>
      <c r="L68" s="31">
        <f t="shared" si="24"/>
        <v>-5.9071879029836245E-2</v>
      </c>
    </row>
    <row r="69" spans="1:12" s="4" customFormat="1" x14ac:dyDescent="0.35">
      <c r="A69" s="10" t="s">
        <v>40</v>
      </c>
      <c r="B69" s="11">
        <v>63158</v>
      </c>
      <c r="C69" s="11">
        <v>63628</v>
      </c>
      <c r="D69" s="11">
        <v>43930</v>
      </c>
      <c r="E69" s="11">
        <v>46295</v>
      </c>
      <c r="F69" s="23">
        <v>45737</v>
      </c>
      <c r="G69" s="12">
        <f t="shared" si="19"/>
        <v>-17421</v>
      </c>
      <c r="H69" s="31">
        <f t="shared" si="20"/>
        <v>-0.27583204027993286</v>
      </c>
      <c r="I69" s="12">
        <f t="shared" si="21"/>
        <v>-17891</v>
      </c>
      <c r="J69" s="31">
        <f t="shared" si="22"/>
        <v>-0.28118124096309799</v>
      </c>
      <c r="K69" s="12">
        <f t="shared" si="23"/>
        <v>-558</v>
      </c>
      <c r="L69" s="31">
        <f t="shared" si="24"/>
        <v>-1.205313748784966E-2</v>
      </c>
    </row>
    <row r="70" spans="1:12" s="4" customFormat="1" x14ac:dyDescent="0.35">
      <c r="A70" s="10" t="s">
        <v>50</v>
      </c>
      <c r="B70" s="11">
        <v>28634</v>
      </c>
      <c r="C70" s="11">
        <v>21600</v>
      </c>
      <c r="D70" s="11">
        <v>30277</v>
      </c>
      <c r="E70" s="11">
        <v>35729</v>
      </c>
      <c r="F70" s="23">
        <v>41988</v>
      </c>
      <c r="G70" s="12">
        <f t="shared" si="19"/>
        <v>13354</v>
      </c>
      <c r="H70" s="31">
        <f t="shared" si="20"/>
        <v>0.46636865265069499</v>
      </c>
      <c r="I70" s="12">
        <f t="shared" si="21"/>
        <v>20388</v>
      </c>
      <c r="J70" s="31">
        <f t="shared" si="22"/>
        <v>0.94388888888888889</v>
      </c>
      <c r="K70" s="12">
        <f t="shared" si="23"/>
        <v>6259</v>
      </c>
      <c r="L70" s="31">
        <f t="shared" si="24"/>
        <v>0.17517982591172437</v>
      </c>
    </row>
    <row r="71" spans="1:12" s="4" customFormat="1" x14ac:dyDescent="0.35">
      <c r="A71" s="10" t="s">
        <v>38</v>
      </c>
      <c r="B71" s="11">
        <v>36218</v>
      </c>
      <c r="C71" s="11">
        <v>39802</v>
      </c>
      <c r="D71" s="11">
        <v>28990</v>
      </c>
      <c r="E71" s="11">
        <v>28925</v>
      </c>
      <c r="F71" s="23">
        <v>31789</v>
      </c>
      <c r="G71" s="12">
        <f t="shared" si="19"/>
        <v>-4429</v>
      </c>
      <c r="H71" s="31">
        <f t="shared" si="20"/>
        <v>-0.12228726047821525</v>
      </c>
      <c r="I71" s="12">
        <f t="shared" si="21"/>
        <v>-8013</v>
      </c>
      <c r="J71" s="31">
        <f t="shared" si="22"/>
        <v>-0.20132154163107382</v>
      </c>
      <c r="K71" s="12">
        <f t="shared" si="23"/>
        <v>2864</v>
      </c>
      <c r="L71" s="31">
        <f t="shared" si="24"/>
        <v>9.9014693171996543E-2</v>
      </c>
    </row>
    <row r="72" spans="1:12" s="4" customFormat="1" x14ac:dyDescent="0.35">
      <c r="A72" s="10" t="s">
        <v>44</v>
      </c>
      <c r="B72" s="11">
        <v>25542</v>
      </c>
      <c r="C72" s="11">
        <v>27831</v>
      </c>
      <c r="D72" s="11">
        <v>21502</v>
      </c>
      <c r="E72" s="11">
        <v>23663</v>
      </c>
      <c r="F72" s="23">
        <v>24950</v>
      </c>
      <c r="G72" s="12">
        <f t="shared" si="19"/>
        <v>-592</v>
      </c>
      <c r="H72" s="31">
        <f t="shared" si="20"/>
        <v>-2.3177511549604572E-2</v>
      </c>
      <c r="I72" s="12">
        <f t="shared" si="21"/>
        <v>-2881</v>
      </c>
      <c r="J72" s="31">
        <f t="shared" si="22"/>
        <v>-0.10351766016312745</v>
      </c>
      <c r="K72" s="12">
        <f t="shared" si="23"/>
        <v>1287</v>
      </c>
      <c r="L72" s="31">
        <f t="shared" si="24"/>
        <v>5.438870810970714E-2</v>
      </c>
    </row>
    <row r="73" spans="1:12" s="4" customFormat="1" x14ac:dyDescent="0.35">
      <c r="A73" s="10" t="s">
        <v>48</v>
      </c>
      <c r="B73" s="11">
        <v>23102</v>
      </c>
      <c r="C73" s="11">
        <v>27728</v>
      </c>
      <c r="D73" s="11">
        <v>19837</v>
      </c>
      <c r="E73" s="11">
        <v>24807</v>
      </c>
      <c r="F73" s="23">
        <v>20165</v>
      </c>
      <c r="G73" s="12">
        <f t="shared" si="19"/>
        <v>-2937</v>
      </c>
      <c r="H73" s="31">
        <f t="shared" si="20"/>
        <v>-0.12713185005627217</v>
      </c>
      <c r="I73" s="12">
        <f t="shared" si="21"/>
        <v>-7563</v>
      </c>
      <c r="J73" s="31">
        <f t="shared" si="22"/>
        <v>-0.27275678015002885</v>
      </c>
      <c r="K73" s="12">
        <f t="shared" si="23"/>
        <v>-4642</v>
      </c>
      <c r="L73" s="31">
        <f t="shared" si="24"/>
        <v>-0.18712460192687547</v>
      </c>
    </row>
    <row r="74" spans="1:12" s="4" customFormat="1" x14ac:dyDescent="0.35">
      <c r="A74" s="10" t="s">
        <v>52</v>
      </c>
      <c r="B74" s="11">
        <v>20219</v>
      </c>
      <c r="C74" s="11">
        <v>19170</v>
      </c>
      <c r="D74" s="11">
        <v>18842</v>
      </c>
      <c r="E74" s="11">
        <v>18614</v>
      </c>
      <c r="F74" s="23">
        <v>16649</v>
      </c>
      <c r="G74" s="12">
        <f t="shared" si="19"/>
        <v>-3570</v>
      </c>
      <c r="H74" s="31">
        <f t="shared" si="20"/>
        <v>-0.17656659577625006</v>
      </c>
      <c r="I74" s="12">
        <f t="shared" si="21"/>
        <v>-2521</v>
      </c>
      <c r="J74" s="31">
        <f t="shared" si="22"/>
        <v>-0.13150756390193011</v>
      </c>
      <c r="K74" s="12">
        <f t="shared" si="23"/>
        <v>-1965</v>
      </c>
      <c r="L74" s="31">
        <f t="shared" si="24"/>
        <v>-0.10556570323412486</v>
      </c>
    </row>
    <row r="75" spans="1:12" s="4" customFormat="1" x14ac:dyDescent="0.35">
      <c r="A75" s="10" t="s">
        <v>43</v>
      </c>
      <c r="B75" s="11">
        <v>11693</v>
      </c>
      <c r="C75" s="11">
        <v>12816</v>
      </c>
      <c r="D75" s="11">
        <v>13929</v>
      </c>
      <c r="E75" s="11">
        <v>12214</v>
      </c>
      <c r="F75" s="23">
        <v>15296</v>
      </c>
      <c r="G75" s="12">
        <f t="shared" si="19"/>
        <v>3603</v>
      </c>
      <c r="H75" s="31">
        <f t="shared" si="20"/>
        <v>0.30813307106816046</v>
      </c>
      <c r="I75" s="12">
        <f t="shared" si="21"/>
        <v>2480</v>
      </c>
      <c r="J75" s="31">
        <f t="shared" si="22"/>
        <v>0.19350811485642946</v>
      </c>
      <c r="K75" s="12">
        <f t="shared" si="23"/>
        <v>3082</v>
      </c>
      <c r="L75" s="31">
        <f t="shared" si="24"/>
        <v>0.2523333879155068</v>
      </c>
    </row>
    <row r="76" spans="1:12" s="4" customFormat="1" x14ac:dyDescent="0.35">
      <c r="A76" s="10" t="s">
        <v>51</v>
      </c>
      <c r="B76" s="11">
        <v>8050</v>
      </c>
      <c r="C76" s="11">
        <v>9098</v>
      </c>
      <c r="D76" s="11">
        <v>9548</v>
      </c>
      <c r="E76" s="11">
        <v>9271</v>
      </c>
      <c r="F76" s="23">
        <v>8679</v>
      </c>
      <c r="G76" s="12">
        <f t="shared" si="19"/>
        <v>629</v>
      </c>
      <c r="H76" s="31">
        <f t="shared" si="20"/>
        <v>7.8136645962732926E-2</v>
      </c>
      <c r="I76" s="12">
        <f t="shared" si="21"/>
        <v>-419</v>
      </c>
      <c r="J76" s="31">
        <f t="shared" si="22"/>
        <v>-4.6054077819300945E-2</v>
      </c>
      <c r="K76" s="12">
        <f t="shared" si="23"/>
        <v>-592</v>
      </c>
      <c r="L76" s="31">
        <f t="shared" si="24"/>
        <v>-6.3855031819652686E-2</v>
      </c>
    </row>
    <row r="77" spans="1:12" s="4" customFormat="1" x14ac:dyDescent="0.35">
      <c r="A77" s="10" t="s">
        <v>42</v>
      </c>
      <c r="B77" s="11">
        <v>5295</v>
      </c>
      <c r="C77" s="11">
        <v>6090</v>
      </c>
      <c r="D77" s="11">
        <v>7798</v>
      </c>
      <c r="E77" s="11">
        <v>13119</v>
      </c>
      <c r="F77" s="23">
        <v>6874</v>
      </c>
      <c r="G77" s="12">
        <f t="shared" si="19"/>
        <v>1579</v>
      </c>
      <c r="H77" s="31">
        <f t="shared" si="20"/>
        <v>0.29820585457979226</v>
      </c>
      <c r="I77" s="12">
        <f t="shared" si="21"/>
        <v>784</v>
      </c>
      <c r="J77" s="31">
        <f t="shared" si="22"/>
        <v>0.12873563218390804</v>
      </c>
      <c r="K77" s="12">
        <f t="shared" si="23"/>
        <v>-6245</v>
      </c>
      <c r="L77" s="31">
        <f t="shared" si="24"/>
        <v>-0.47602713621465048</v>
      </c>
    </row>
    <row r="78" spans="1:12" s="4" customFormat="1" x14ac:dyDescent="0.35">
      <c r="A78" s="10" t="s">
        <v>47</v>
      </c>
      <c r="B78" s="11">
        <v>3247</v>
      </c>
      <c r="C78" s="11">
        <v>2754</v>
      </c>
      <c r="D78" s="11">
        <v>4917</v>
      </c>
      <c r="E78" s="11">
        <v>5503</v>
      </c>
      <c r="F78" s="23">
        <v>4708</v>
      </c>
      <c r="G78" s="12">
        <f t="shared" si="19"/>
        <v>1461</v>
      </c>
      <c r="H78" s="31">
        <f t="shared" si="20"/>
        <v>0.44995380351093317</v>
      </c>
      <c r="I78" s="12">
        <f t="shared" si="21"/>
        <v>1954</v>
      </c>
      <c r="J78" s="31">
        <f t="shared" si="22"/>
        <v>0.70951343500363107</v>
      </c>
      <c r="K78" s="12">
        <f t="shared" si="23"/>
        <v>-795</v>
      </c>
      <c r="L78" s="31">
        <f t="shared" si="24"/>
        <v>-0.14446665455206251</v>
      </c>
    </row>
    <row r="79" spans="1:12" s="4" customFormat="1" x14ac:dyDescent="0.35">
      <c r="A79" s="10" t="s">
        <v>41</v>
      </c>
      <c r="B79" s="11">
        <v>4360</v>
      </c>
      <c r="C79" s="11">
        <v>4176</v>
      </c>
      <c r="D79" s="11">
        <v>3209</v>
      </c>
      <c r="E79" s="11">
        <v>7112</v>
      </c>
      <c r="F79" s="23">
        <v>4593</v>
      </c>
      <c r="G79" s="12">
        <f t="shared" si="19"/>
        <v>233</v>
      </c>
      <c r="H79" s="31">
        <f t="shared" si="20"/>
        <v>5.3440366972477067E-2</v>
      </c>
      <c r="I79" s="12">
        <f t="shared" si="21"/>
        <v>417</v>
      </c>
      <c r="J79" s="31">
        <f t="shared" si="22"/>
        <v>9.9856321839080456E-2</v>
      </c>
      <c r="K79" s="12">
        <f t="shared" si="23"/>
        <v>-2519</v>
      </c>
      <c r="L79" s="31">
        <f t="shared" si="24"/>
        <v>-0.35419010123734535</v>
      </c>
    </row>
    <row r="80" spans="1:12" s="4" customFormat="1" x14ac:dyDescent="0.35">
      <c r="A80" s="10" t="s">
        <v>45</v>
      </c>
      <c r="B80" s="11">
        <v>3078</v>
      </c>
      <c r="C80" s="11">
        <v>3847</v>
      </c>
      <c r="D80" s="11">
        <v>3976</v>
      </c>
      <c r="E80" s="11">
        <v>4766</v>
      </c>
      <c r="F80" s="23">
        <v>3449</v>
      </c>
      <c r="G80" s="12">
        <f t="shared" si="19"/>
        <v>371</v>
      </c>
      <c r="H80" s="31">
        <f t="shared" si="20"/>
        <v>0.12053281351526965</v>
      </c>
      <c r="I80" s="12">
        <f t="shared" si="21"/>
        <v>-398</v>
      </c>
      <c r="J80" s="31">
        <f t="shared" si="22"/>
        <v>-0.10345723940733038</v>
      </c>
      <c r="K80" s="12">
        <f t="shared" si="23"/>
        <v>-1317</v>
      </c>
      <c r="L80" s="31">
        <f t="shared" si="24"/>
        <v>-0.27633235417540913</v>
      </c>
    </row>
    <row r="81" spans="1:12" s="4" customFormat="1" x14ac:dyDescent="0.35">
      <c r="A81" s="10" t="s">
        <v>39</v>
      </c>
      <c r="B81" s="11">
        <v>2439</v>
      </c>
      <c r="C81" s="11">
        <v>2134</v>
      </c>
      <c r="D81" s="11">
        <v>2252</v>
      </c>
      <c r="E81" s="11">
        <v>2584</v>
      </c>
      <c r="F81" s="23">
        <v>2266</v>
      </c>
      <c r="G81" s="12">
        <f t="shared" ref="G81" si="25">F81-B81</f>
        <v>-173</v>
      </c>
      <c r="H81" s="31">
        <f t="shared" ref="H81" si="26">(F81-B81)/B81</f>
        <v>-7.0930709307093068E-2</v>
      </c>
      <c r="I81" s="12">
        <f t="shared" ref="I81" si="27">F81-C81</f>
        <v>132</v>
      </c>
      <c r="J81" s="31">
        <f t="shared" ref="J81" si="28">(F81-C81)/C81</f>
        <v>6.1855670103092786E-2</v>
      </c>
      <c r="K81" s="12">
        <f t="shared" ref="K81" si="29">F81-E81</f>
        <v>-318</v>
      </c>
      <c r="L81" s="31">
        <f t="shared" ref="L81" si="30">(F81-E81)/E81</f>
        <v>-0.12306501547987617</v>
      </c>
    </row>
    <row r="82" spans="1:12" s="4" customFormat="1" x14ac:dyDescent="0.35">
      <c r="F82" s="30"/>
    </row>
    <row r="83" spans="1:12" s="4" customFormat="1" x14ac:dyDescent="0.35">
      <c r="A83" s="5" t="s">
        <v>55</v>
      </c>
      <c r="F83" s="30"/>
    </row>
    <row r="84" spans="1:12" s="4" customFormat="1" x14ac:dyDescent="0.35">
      <c r="A84" s="12"/>
      <c r="B84" s="86" t="s">
        <v>29</v>
      </c>
      <c r="C84" s="86"/>
      <c r="D84" s="86"/>
      <c r="E84" s="86"/>
      <c r="F84" s="86"/>
      <c r="G84" s="83" t="s">
        <v>30</v>
      </c>
      <c r="H84" s="83"/>
      <c r="I84" s="83"/>
      <c r="J84" s="83"/>
      <c r="K84" s="83"/>
      <c r="L84" s="83"/>
    </row>
    <row r="85" spans="1:12" s="4" customFormat="1" x14ac:dyDescent="0.35">
      <c r="A85" s="12"/>
      <c r="B85" s="34">
        <v>2019</v>
      </c>
      <c r="C85" s="34">
        <v>2020</v>
      </c>
      <c r="D85" s="34">
        <v>2022</v>
      </c>
      <c r="E85" s="34">
        <v>2023</v>
      </c>
      <c r="F85" s="49">
        <v>2024</v>
      </c>
      <c r="G85" s="83" t="s">
        <v>31</v>
      </c>
      <c r="H85" s="83"/>
      <c r="I85" s="84" t="s">
        <v>32</v>
      </c>
      <c r="J85" s="84"/>
      <c r="K85" s="83" t="s">
        <v>33</v>
      </c>
      <c r="L85" s="83"/>
    </row>
    <row r="86" spans="1:12" s="4" customFormat="1" x14ac:dyDescent="0.35">
      <c r="A86" s="10" t="s">
        <v>0</v>
      </c>
      <c r="B86" s="11">
        <v>326683</v>
      </c>
      <c r="C86" s="11">
        <v>332386</v>
      </c>
      <c r="D86" s="11">
        <v>356943</v>
      </c>
      <c r="E86" s="11">
        <v>395161</v>
      </c>
      <c r="F86" s="23">
        <v>382589</v>
      </c>
      <c r="G86" s="12">
        <f>F86-B86</f>
        <v>55906</v>
      </c>
      <c r="H86" s="31">
        <f>(F86-B86)/B86</f>
        <v>0.17113225971354493</v>
      </c>
      <c r="I86" s="12">
        <f>F86-C86</f>
        <v>50203</v>
      </c>
      <c r="J86" s="31">
        <f>(F86-C86)/C86</f>
        <v>0.15103825070851359</v>
      </c>
      <c r="K86" s="12">
        <f>F86-E86</f>
        <v>-12572</v>
      </c>
      <c r="L86" s="31">
        <f>(F86-E86)/E86</f>
        <v>-3.1814880517055076E-2</v>
      </c>
    </row>
    <row r="87" spans="1:12" s="4" customFormat="1" x14ac:dyDescent="0.35">
      <c r="A87" s="10" t="s">
        <v>34</v>
      </c>
      <c r="B87" s="11">
        <v>67384</v>
      </c>
      <c r="C87" s="11">
        <v>65012</v>
      </c>
      <c r="D87" s="11">
        <v>89476</v>
      </c>
      <c r="E87" s="11">
        <v>109935</v>
      </c>
      <c r="F87" s="23">
        <v>110512</v>
      </c>
      <c r="G87" s="12">
        <f t="shared" ref="G87:G103" si="31">F87-B87</f>
        <v>43128</v>
      </c>
      <c r="H87" s="31">
        <f t="shared" ref="H87:H103" si="32">(F87-B87)/B87</f>
        <v>0.64003324231271519</v>
      </c>
      <c r="I87" s="12">
        <f t="shared" ref="I87:I103" si="33">F87-C87</f>
        <v>45500</v>
      </c>
      <c r="J87" s="31">
        <f t="shared" ref="J87:J103" si="34">(F87-C87)/C87</f>
        <v>0.69987079308435363</v>
      </c>
      <c r="K87" s="12">
        <f t="shared" ref="K87:K103" si="35">F87-E87</f>
        <v>577</v>
      </c>
      <c r="L87" s="31">
        <f t="shared" ref="L87:L103" si="36">(F87-E87)/E87</f>
        <v>5.2485559648883431E-3</v>
      </c>
    </row>
    <row r="88" spans="1:12" s="4" customFormat="1" x14ac:dyDescent="0.35">
      <c r="A88" s="10" t="s">
        <v>38</v>
      </c>
      <c r="B88" s="11">
        <v>23001</v>
      </c>
      <c r="C88" s="11">
        <v>25811</v>
      </c>
      <c r="D88" s="11">
        <v>24333</v>
      </c>
      <c r="E88" s="11">
        <v>22754</v>
      </c>
      <c r="F88" s="23">
        <v>21881</v>
      </c>
      <c r="G88" s="12">
        <f t="shared" si="31"/>
        <v>-1120</v>
      </c>
      <c r="H88" s="48">
        <f t="shared" si="32"/>
        <v>-4.869353506369288E-2</v>
      </c>
      <c r="I88" s="12">
        <f t="shared" si="33"/>
        <v>-3930</v>
      </c>
      <c r="J88" s="48">
        <f t="shared" si="34"/>
        <v>-0.15226066405795979</v>
      </c>
      <c r="K88" s="12">
        <f t="shared" si="35"/>
        <v>-873</v>
      </c>
      <c r="L88" s="48">
        <f t="shared" si="36"/>
        <v>-3.8366880548474994E-2</v>
      </c>
    </row>
    <row r="89" spans="1:12" s="4" customFormat="1" x14ac:dyDescent="0.35">
      <c r="A89" s="10" t="s">
        <v>39</v>
      </c>
      <c r="B89" s="11">
        <v>2034</v>
      </c>
      <c r="C89" s="11">
        <v>2000</v>
      </c>
      <c r="D89" s="11">
        <v>2201</v>
      </c>
      <c r="E89" s="11">
        <v>1396</v>
      </c>
      <c r="F89" s="23">
        <v>2166</v>
      </c>
      <c r="G89" s="12">
        <f t="shared" si="31"/>
        <v>132</v>
      </c>
      <c r="H89" s="31">
        <f t="shared" si="32"/>
        <v>6.4896755162241887E-2</v>
      </c>
      <c r="I89" s="12">
        <f t="shared" si="33"/>
        <v>166</v>
      </c>
      <c r="J89" s="31">
        <f t="shared" si="34"/>
        <v>8.3000000000000004E-2</v>
      </c>
      <c r="K89" s="12">
        <f t="shared" si="35"/>
        <v>770</v>
      </c>
      <c r="L89" s="31">
        <f t="shared" si="36"/>
        <v>0.5515759312320917</v>
      </c>
    </row>
    <row r="90" spans="1:12" s="4" customFormat="1" x14ac:dyDescent="0.35">
      <c r="A90" s="10" t="s">
        <v>40</v>
      </c>
      <c r="B90" s="11">
        <v>36369</v>
      </c>
      <c r="C90" s="11">
        <v>35677</v>
      </c>
      <c r="D90" s="11">
        <v>32893</v>
      </c>
      <c r="E90" s="11">
        <v>38896</v>
      </c>
      <c r="F90" s="23">
        <v>39144</v>
      </c>
      <c r="G90" s="12">
        <f t="shared" si="31"/>
        <v>2775</v>
      </c>
      <c r="H90" s="31">
        <f t="shared" si="32"/>
        <v>7.6301245566278972E-2</v>
      </c>
      <c r="I90" s="12">
        <f t="shared" si="33"/>
        <v>3467</v>
      </c>
      <c r="J90" s="31">
        <f t="shared" si="34"/>
        <v>9.7177453261204694E-2</v>
      </c>
      <c r="K90" s="12">
        <f t="shared" si="35"/>
        <v>248</v>
      </c>
      <c r="L90" s="31">
        <f t="shared" si="36"/>
        <v>6.375976964212258E-3</v>
      </c>
    </row>
    <row r="91" spans="1:12" s="4" customFormat="1" x14ac:dyDescent="0.35">
      <c r="A91" s="10" t="s">
        <v>41</v>
      </c>
      <c r="B91" s="11">
        <v>2059</v>
      </c>
      <c r="C91" s="11">
        <v>3669</v>
      </c>
      <c r="D91" s="11">
        <v>2236</v>
      </c>
      <c r="E91" s="11">
        <v>3459</v>
      </c>
      <c r="F91" s="23">
        <v>2500</v>
      </c>
      <c r="G91" s="12">
        <f t="shared" si="31"/>
        <v>441</v>
      </c>
      <c r="H91" s="31">
        <f t="shared" si="32"/>
        <v>0.21418164157357941</v>
      </c>
      <c r="I91" s="12">
        <f t="shared" si="33"/>
        <v>-1169</v>
      </c>
      <c r="J91" s="31">
        <f t="shared" si="34"/>
        <v>-0.31861542654674296</v>
      </c>
      <c r="K91" s="12">
        <f t="shared" si="35"/>
        <v>-959</v>
      </c>
      <c r="L91" s="31">
        <f t="shared" si="36"/>
        <v>-0.27724775946805436</v>
      </c>
    </row>
    <row r="92" spans="1:12" s="4" customFormat="1" x14ac:dyDescent="0.35">
      <c r="A92" s="10" t="s">
        <v>42</v>
      </c>
      <c r="B92" s="11">
        <v>4612</v>
      </c>
      <c r="C92" s="11">
        <v>5344</v>
      </c>
      <c r="D92" s="11">
        <v>6133</v>
      </c>
      <c r="E92" s="11">
        <v>6419</v>
      </c>
      <c r="F92" s="23">
        <v>5138</v>
      </c>
      <c r="G92" s="12">
        <f t="shared" si="31"/>
        <v>526</v>
      </c>
      <c r="H92" s="31">
        <f t="shared" si="32"/>
        <v>0.11405030355594102</v>
      </c>
      <c r="I92" s="12">
        <f t="shared" si="33"/>
        <v>-206</v>
      </c>
      <c r="J92" s="31">
        <f t="shared" si="34"/>
        <v>-3.8547904191616765E-2</v>
      </c>
      <c r="K92" s="12">
        <f t="shared" si="35"/>
        <v>-1281</v>
      </c>
      <c r="L92" s="31">
        <f t="shared" si="36"/>
        <v>-0.19956379498364232</v>
      </c>
    </row>
    <row r="93" spans="1:12" s="4" customFormat="1" x14ac:dyDescent="0.35">
      <c r="A93" s="10" t="s">
        <v>43</v>
      </c>
      <c r="B93" s="11">
        <v>9157</v>
      </c>
      <c r="C93" s="11">
        <v>10356</v>
      </c>
      <c r="D93" s="11">
        <v>13092</v>
      </c>
      <c r="E93" s="11">
        <v>11203</v>
      </c>
      <c r="F93" s="23">
        <v>13496</v>
      </c>
      <c r="G93" s="12">
        <f t="shared" si="31"/>
        <v>4339</v>
      </c>
      <c r="H93" s="31">
        <f t="shared" si="32"/>
        <v>0.47384514579010595</v>
      </c>
      <c r="I93" s="12">
        <f t="shared" si="33"/>
        <v>3140</v>
      </c>
      <c r="J93" s="31">
        <f t="shared" si="34"/>
        <v>0.30320587099266127</v>
      </c>
      <c r="K93" s="12">
        <f t="shared" si="35"/>
        <v>2293</v>
      </c>
      <c r="L93" s="31">
        <f t="shared" si="36"/>
        <v>0.2046773185753816</v>
      </c>
    </row>
    <row r="94" spans="1:12" s="4" customFormat="1" x14ac:dyDescent="0.35">
      <c r="A94" s="10" t="s">
        <v>44</v>
      </c>
      <c r="B94" s="11">
        <v>19909</v>
      </c>
      <c r="C94" s="11">
        <v>20882</v>
      </c>
      <c r="D94" s="11">
        <v>19280</v>
      </c>
      <c r="E94" s="11">
        <v>21355</v>
      </c>
      <c r="F94" s="23">
        <v>20753</v>
      </c>
      <c r="G94" s="12">
        <f t="shared" si="31"/>
        <v>844</v>
      </c>
      <c r="H94" s="31">
        <f t="shared" si="32"/>
        <v>4.2392887638756344E-2</v>
      </c>
      <c r="I94" s="12">
        <f t="shared" si="33"/>
        <v>-129</v>
      </c>
      <c r="J94" s="31">
        <f t="shared" si="34"/>
        <v>-6.1775691983526485E-3</v>
      </c>
      <c r="K94" s="12">
        <f t="shared" si="35"/>
        <v>-602</v>
      </c>
      <c r="L94" s="31">
        <f t="shared" si="36"/>
        <v>-2.8190119409974245E-2</v>
      </c>
    </row>
    <row r="95" spans="1:12" s="4" customFormat="1" x14ac:dyDescent="0.35">
      <c r="A95" s="10" t="s">
        <v>45</v>
      </c>
      <c r="B95" s="11">
        <v>2341</v>
      </c>
      <c r="C95" s="11">
        <v>2334</v>
      </c>
      <c r="D95" s="11">
        <v>3140</v>
      </c>
      <c r="E95" s="11">
        <v>3345</v>
      </c>
      <c r="F95" s="23">
        <v>2739</v>
      </c>
      <c r="G95" s="12">
        <f t="shared" si="31"/>
        <v>398</v>
      </c>
      <c r="H95" s="31">
        <f t="shared" si="32"/>
        <v>0.17001281503630927</v>
      </c>
      <c r="I95" s="12">
        <f t="shared" si="33"/>
        <v>405</v>
      </c>
      <c r="J95" s="31">
        <f t="shared" si="34"/>
        <v>0.17352185089974292</v>
      </c>
      <c r="K95" s="12">
        <f t="shared" si="35"/>
        <v>-606</v>
      </c>
      <c r="L95" s="31">
        <f t="shared" si="36"/>
        <v>-0.18116591928251122</v>
      </c>
    </row>
    <row r="96" spans="1:12" s="4" customFormat="1" x14ac:dyDescent="0.35">
      <c r="A96" s="10" t="s">
        <v>46</v>
      </c>
      <c r="B96" s="11">
        <v>51200</v>
      </c>
      <c r="C96" s="11">
        <v>51192</v>
      </c>
      <c r="D96" s="11">
        <v>53289</v>
      </c>
      <c r="E96" s="11">
        <v>52601</v>
      </c>
      <c r="F96" s="23">
        <v>52220</v>
      </c>
      <c r="G96" s="12">
        <f t="shared" si="31"/>
        <v>1020</v>
      </c>
      <c r="H96" s="31">
        <f t="shared" si="32"/>
        <v>1.9921874999999999E-2</v>
      </c>
      <c r="I96" s="12">
        <f t="shared" si="33"/>
        <v>1028</v>
      </c>
      <c r="J96" s="31">
        <f t="shared" si="34"/>
        <v>2.0081262697296452E-2</v>
      </c>
      <c r="K96" s="12">
        <f t="shared" si="35"/>
        <v>-381</v>
      </c>
      <c r="L96" s="31">
        <f t="shared" si="36"/>
        <v>-7.243208304024638E-3</v>
      </c>
    </row>
    <row r="97" spans="1:12" s="4" customFormat="1" x14ac:dyDescent="0.35">
      <c r="A97" s="10" t="s">
        <v>57</v>
      </c>
      <c r="B97" s="11">
        <v>45562</v>
      </c>
      <c r="C97" s="11">
        <v>45735</v>
      </c>
      <c r="D97" s="11">
        <v>49325</v>
      </c>
      <c r="E97" s="11">
        <v>48826</v>
      </c>
      <c r="F97" s="23">
        <v>47957</v>
      </c>
      <c r="G97" s="12">
        <f t="shared" si="31"/>
        <v>2395</v>
      </c>
      <c r="H97" s="31">
        <f t="shared" si="32"/>
        <v>5.2565734603397571E-2</v>
      </c>
      <c r="I97" s="12">
        <f t="shared" si="33"/>
        <v>2222</v>
      </c>
      <c r="J97" s="31">
        <f t="shared" si="34"/>
        <v>4.8584235268394012E-2</v>
      </c>
      <c r="K97" s="12">
        <f t="shared" si="35"/>
        <v>-869</v>
      </c>
      <c r="L97" s="31">
        <f t="shared" si="36"/>
        <v>-1.779789456437144E-2</v>
      </c>
    </row>
    <row r="98" spans="1:12" s="4" customFormat="1" x14ac:dyDescent="0.35">
      <c r="A98" s="10" t="s">
        <v>47</v>
      </c>
      <c r="B98" s="11">
        <v>2864</v>
      </c>
      <c r="C98" s="11">
        <v>2284</v>
      </c>
      <c r="D98" s="11">
        <v>4542</v>
      </c>
      <c r="E98" s="11">
        <v>3933</v>
      </c>
      <c r="F98" s="23">
        <v>3485</v>
      </c>
      <c r="G98" s="12">
        <f t="shared" si="31"/>
        <v>621</v>
      </c>
      <c r="H98" s="31">
        <f t="shared" si="32"/>
        <v>0.2168296089385475</v>
      </c>
      <c r="I98" s="12">
        <f t="shared" si="33"/>
        <v>1201</v>
      </c>
      <c r="J98" s="31">
        <f t="shared" si="34"/>
        <v>0.52583187390542907</v>
      </c>
      <c r="K98" s="12">
        <f t="shared" si="35"/>
        <v>-448</v>
      </c>
      <c r="L98" s="31">
        <f t="shared" si="36"/>
        <v>-0.11390795830155098</v>
      </c>
    </row>
    <row r="99" spans="1:12" s="4" customFormat="1" x14ac:dyDescent="0.35">
      <c r="A99" s="10" t="s">
        <v>48</v>
      </c>
      <c r="B99" s="11">
        <v>19255</v>
      </c>
      <c r="C99" s="11">
        <v>23533</v>
      </c>
      <c r="D99" s="11">
        <v>17753</v>
      </c>
      <c r="E99" s="11">
        <v>21779</v>
      </c>
      <c r="F99" s="23">
        <v>17140</v>
      </c>
      <c r="G99" s="12">
        <f t="shared" si="31"/>
        <v>-2115</v>
      </c>
      <c r="H99" s="31">
        <f t="shared" si="32"/>
        <v>-0.1098415995845235</v>
      </c>
      <c r="I99" s="12">
        <f t="shared" si="33"/>
        <v>-6393</v>
      </c>
      <c r="J99" s="31">
        <f t="shared" si="34"/>
        <v>-0.27166107168656778</v>
      </c>
      <c r="K99" s="12">
        <f t="shared" si="35"/>
        <v>-4639</v>
      </c>
      <c r="L99" s="31">
        <f t="shared" si="36"/>
        <v>-0.21300335185270214</v>
      </c>
    </row>
    <row r="100" spans="1:12" s="4" customFormat="1" x14ac:dyDescent="0.35">
      <c r="A100" s="10" t="s">
        <v>49</v>
      </c>
      <c r="B100" s="11">
        <v>42384</v>
      </c>
      <c r="C100" s="11">
        <v>44252</v>
      </c>
      <c r="D100" s="11">
        <v>38201</v>
      </c>
      <c r="E100" s="11">
        <v>42833</v>
      </c>
      <c r="F100" s="23">
        <v>38538</v>
      </c>
      <c r="G100" s="12">
        <f t="shared" si="31"/>
        <v>-3846</v>
      </c>
      <c r="H100" s="31">
        <f t="shared" si="32"/>
        <v>-9.0741789354473384E-2</v>
      </c>
      <c r="I100" s="12">
        <f t="shared" si="33"/>
        <v>-5714</v>
      </c>
      <c r="J100" s="31">
        <f t="shared" si="34"/>
        <v>-0.12912410738497695</v>
      </c>
      <c r="K100" s="12">
        <f t="shared" si="35"/>
        <v>-4295</v>
      </c>
      <c r="L100" s="31">
        <f t="shared" si="36"/>
        <v>-0.10027315387668387</v>
      </c>
    </row>
    <row r="101" spans="1:12" s="4" customFormat="1" x14ac:dyDescent="0.35">
      <c r="A101" s="10" t="s">
        <v>58</v>
      </c>
      <c r="B101" s="11">
        <v>38945</v>
      </c>
      <c r="C101" s="11">
        <v>41085</v>
      </c>
      <c r="D101" s="11">
        <v>34183</v>
      </c>
      <c r="E101" s="11">
        <v>39192</v>
      </c>
      <c r="F101" s="23">
        <v>35136</v>
      </c>
      <c r="G101" s="12">
        <f t="shared" si="31"/>
        <v>-3809</v>
      </c>
      <c r="H101" s="31">
        <f t="shared" si="32"/>
        <v>-9.7804596225446142E-2</v>
      </c>
      <c r="I101" s="12">
        <f t="shared" si="33"/>
        <v>-5949</v>
      </c>
      <c r="J101" s="31">
        <f t="shared" si="34"/>
        <v>-0.1447973713033954</v>
      </c>
      <c r="K101" s="12">
        <f t="shared" si="35"/>
        <v>-4056</v>
      </c>
      <c r="L101" s="31">
        <f t="shared" si="36"/>
        <v>-0.10349050826699327</v>
      </c>
    </row>
    <row r="102" spans="1:12" s="4" customFormat="1" x14ac:dyDescent="0.35">
      <c r="A102" s="10" t="s">
        <v>50</v>
      </c>
      <c r="B102" s="11">
        <v>21092</v>
      </c>
      <c r="C102" s="11">
        <v>17632</v>
      </c>
      <c r="D102" s="11">
        <v>25839</v>
      </c>
      <c r="E102" s="11">
        <v>31250</v>
      </c>
      <c r="F102" s="23">
        <v>31930</v>
      </c>
      <c r="G102" s="12">
        <f t="shared" si="31"/>
        <v>10838</v>
      </c>
      <c r="H102" s="31">
        <f t="shared" si="32"/>
        <v>0.51384411151147358</v>
      </c>
      <c r="I102" s="12">
        <f t="shared" si="33"/>
        <v>14298</v>
      </c>
      <c r="J102" s="31">
        <f t="shared" si="34"/>
        <v>0.81091197822141559</v>
      </c>
      <c r="K102" s="12">
        <f t="shared" si="35"/>
        <v>680</v>
      </c>
      <c r="L102" s="31">
        <f t="shared" si="36"/>
        <v>2.1760000000000002E-2</v>
      </c>
    </row>
    <row r="103" spans="1:12" s="4" customFormat="1" x14ac:dyDescent="0.35">
      <c r="A103" s="10" t="s">
        <v>51</v>
      </c>
      <c r="B103" s="11">
        <v>6489</v>
      </c>
      <c r="C103" s="11">
        <v>7751</v>
      </c>
      <c r="D103" s="11">
        <v>8175</v>
      </c>
      <c r="E103" s="11">
        <v>7663</v>
      </c>
      <c r="F103" s="23">
        <v>7128</v>
      </c>
      <c r="G103" s="12">
        <f t="shared" si="31"/>
        <v>639</v>
      </c>
      <c r="H103" s="31">
        <f t="shared" si="32"/>
        <v>9.8474341192787793E-2</v>
      </c>
      <c r="I103" s="12">
        <f t="shared" si="33"/>
        <v>-623</v>
      </c>
      <c r="J103" s="31">
        <f t="shared" si="34"/>
        <v>-8.0376725583795633E-2</v>
      </c>
      <c r="K103" s="12">
        <f t="shared" si="35"/>
        <v>-535</v>
      </c>
      <c r="L103" s="31">
        <f t="shared" si="36"/>
        <v>-6.9815998956022446E-2</v>
      </c>
    </row>
    <row r="104" spans="1:12" s="4" customFormat="1" x14ac:dyDescent="0.35">
      <c r="A104" s="10" t="s">
        <v>52</v>
      </c>
      <c r="B104" s="11">
        <v>16533</v>
      </c>
      <c r="C104" s="11">
        <v>14657</v>
      </c>
      <c r="D104" s="11">
        <v>16360</v>
      </c>
      <c r="E104" s="11">
        <v>6857</v>
      </c>
      <c r="F104" s="23">
        <v>13778</v>
      </c>
      <c r="G104" s="12">
        <f t="shared" ref="G104" si="37">F104-B104</f>
        <v>-2755</v>
      </c>
      <c r="H104" s="31">
        <f t="shared" ref="H104" si="38">(F104-B104)/B104</f>
        <v>-0.16663642412145407</v>
      </c>
      <c r="I104" s="12">
        <f t="shared" ref="I104" si="39">F104-C104</f>
        <v>-879</v>
      </c>
      <c r="J104" s="31">
        <f t="shared" ref="J104" si="40">(F104-C104)/C104</f>
        <v>-5.9971344749948828E-2</v>
      </c>
      <c r="K104" s="12">
        <f t="shared" ref="K104" si="41">F104-E104</f>
        <v>6921</v>
      </c>
      <c r="L104" s="31">
        <f t="shared" ref="L104" si="42">(F104-E104)/E104</f>
        <v>1.0093335277818287</v>
      </c>
    </row>
    <row r="105" spans="1:12" s="4" customFormat="1" x14ac:dyDescent="0.35">
      <c r="F105" s="30"/>
    </row>
    <row r="106" spans="1:12" s="4" customFormat="1" x14ac:dyDescent="0.35">
      <c r="A106" s="5" t="s">
        <v>56</v>
      </c>
      <c r="F106" s="30"/>
    </row>
    <row r="107" spans="1:12" s="4" customFormat="1" x14ac:dyDescent="0.35">
      <c r="A107" s="12"/>
      <c r="B107" s="86" t="s">
        <v>29</v>
      </c>
      <c r="C107" s="86"/>
      <c r="D107" s="86"/>
      <c r="E107" s="86"/>
      <c r="F107" s="86"/>
      <c r="G107" s="83" t="s">
        <v>30</v>
      </c>
      <c r="H107" s="83"/>
      <c r="I107" s="83"/>
      <c r="J107" s="83"/>
      <c r="K107" s="83"/>
      <c r="L107" s="83"/>
    </row>
    <row r="108" spans="1:12" s="4" customFormat="1" x14ac:dyDescent="0.35">
      <c r="A108" s="12"/>
      <c r="B108" s="34">
        <v>2019</v>
      </c>
      <c r="C108" s="34">
        <v>2020</v>
      </c>
      <c r="D108" s="34">
        <v>2022</v>
      </c>
      <c r="E108" s="34">
        <v>2023</v>
      </c>
      <c r="F108" s="49">
        <v>2024</v>
      </c>
      <c r="G108" s="83" t="s">
        <v>31</v>
      </c>
      <c r="H108" s="83"/>
      <c r="I108" s="84" t="s">
        <v>32</v>
      </c>
      <c r="J108" s="84"/>
      <c r="K108" s="83" t="s">
        <v>33</v>
      </c>
      <c r="L108" s="83"/>
    </row>
    <row r="109" spans="1:12" s="4" customFormat="1" x14ac:dyDescent="0.35">
      <c r="A109" s="10" t="s">
        <v>0</v>
      </c>
      <c r="B109" s="11">
        <v>447649</v>
      </c>
      <c r="C109" s="11">
        <v>493245</v>
      </c>
      <c r="D109" s="11">
        <v>238361</v>
      </c>
      <c r="E109" s="11">
        <v>377918</v>
      </c>
      <c r="F109" s="23">
        <v>380784</v>
      </c>
      <c r="G109" s="12">
        <f>F109-B109</f>
        <v>-66865</v>
      </c>
      <c r="H109" s="31">
        <f>(F109-B109)/B109</f>
        <v>-0.1493692602909869</v>
      </c>
      <c r="I109" s="12">
        <f>F109-C109</f>
        <v>-112461</v>
      </c>
      <c r="J109" s="31">
        <f>(F109-C109)/C109</f>
        <v>-0.22800231122464495</v>
      </c>
      <c r="K109" s="12">
        <f>F109-E109</f>
        <v>2866</v>
      </c>
      <c r="L109" s="33">
        <f>(F109-E109)/E109</f>
        <v>7.5836557136733365E-3</v>
      </c>
    </row>
    <row r="110" spans="1:12" s="4" customFormat="1" x14ac:dyDescent="0.35">
      <c r="A110" s="10" t="s">
        <v>34</v>
      </c>
      <c r="B110" s="11">
        <v>306087</v>
      </c>
      <c r="C110" s="11">
        <v>346887</v>
      </c>
      <c r="D110" s="11">
        <v>164262</v>
      </c>
      <c r="E110" s="11">
        <v>281706</v>
      </c>
      <c r="F110" s="23">
        <v>274809</v>
      </c>
      <c r="G110" s="12">
        <f t="shared" ref="G110:G126" si="43">F110-B110</f>
        <v>-31278</v>
      </c>
      <c r="H110" s="31">
        <f t="shared" ref="H110:H126" si="44">(F110-B110)/B110</f>
        <v>-0.10218663321212597</v>
      </c>
      <c r="I110" s="12">
        <f t="shared" ref="I110:I126" si="45">F110-C110</f>
        <v>-72078</v>
      </c>
      <c r="J110" s="31">
        <f t="shared" ref="J110:J126" si="46">(F110-C110)/C110</f>
        <v>-0.20778524418614708</v>
      </c>
      <c r="K110" s="12">
        <f t="shared" ref="K110:K126" si="47">F110-E110</f>
        <v>-6897</v>
      </c>
      <c r="L110" s="31">
        <f t="shared" ref="L110:L126" si="48">(F110-E110)/E110</f>
        <v>-2.4482971608698431E-2</v>
      </c>
    </row>
    <row r="111" spans="1:12" s="4" customFormat="1" x14ac:dyDescent="0.35">
      <c r="A111" s="10" t="s">
        <v>38</v>
      </c>
      <c r="B111" s="11">
        <v>13217</v>
      </c>
      <c r="C111" s="11">
        <v>13991</v>
      </c>
      <c r="D111" s="11">
        <v>4657</v>
      </c>
      <c r="E111" s="11">
        <v>6171</v>
      </c>
      <c r="F111" s="23">
        <v>9908</v>
      </c>
      <c r="G111" s="12">
        <f t="shared" si="43"/>
        <v>-3309</v>
      </c>
      <c r="H111" s="48">
        <f t="shared" si="44"/>
        <v>-0.25035938563970644</v>
      </c>
      <c r="I111" s="12">
        <f t="shared" si="45"/>
        <v>-4083</v>
      </c>
      <c r="J111" s="48">
        <f t="shared" si="46"/>
        <v>-0.2918304624401401</v>
      </c>
      <c r="K111" s="12">
        <f t="shared" si="47"/>
        <v>3737</v>
      </c>
      <c r="L111" s="48">
        <f t="shared" si="48"/>
        <v>0.60557446118943448</v>
      </c>
    </row>
    <row r="112" spans="1:12" s="4" customFormat="1" x14ac:dyDescent="0.35">
      <c r="A112" s="10" t="s">
        <v>39</v>
      </c>
      <c r="B112" s="11">
        <v>405</v>
      </c>
      <c r="C112" s="11">
        <v>134</v>
      </c>
      <c r="D112" s="11">
        <v>51</v>
      </c>
      <c r="E112" s="11">
        <v>66</v>
      </c>
      <c r="F112" s="23">
        <v>100</v>
      </c>
      <c r="G112" s="12">
        <f t="shared" si="43"/>
        <v>-305</v>
      </c>
      <c r="H112" s="31">
        <f t="shared" si="44"/>
        <v>-0.75308641975308643</v>
      </c>
      <c r="I112" s="12">
        <f t="shared" si="45"/>
        <v>-34</v>
      </c>
      <c r="J112" s="31">
        <f t="shared" si="46"/>
        <v>-0.2537313432835821</v>
      </c>
      <c r="K112" s="12">
        <f t="shared" si="47"/>
        <v>34</v>
      </c>
      <c r="L112" s="31">
        <f t="shared" si="48"/>
        <v>0.51515151515151514</v>
      </c>
    </row>
    <row r="113" spans="1:12" s="4" customFormat="1" x14ac:dyDescent="0.35">
      <c r="A113" s="10" t="s">
        <v>40</v>
      </c>
      <c r="B113" s="11">
        <v>26789</v>
      </c>
      <c r="C113" s="11">
        <v>27951</v>
      </c>
      <c r="D113" s="11">
        <v>11037</v>
      </c>
      <c r="E113" s="11">
        <v>7399</v>
      </c>
      <c r="F113" s="23">
        <v>6593</v>
      </c>
      <c r="G113" s="12">
        <f t="shared" si="43"/>
        <v>-20196</v>
      </c>
      <c r="H113" s="31">
        <f t="shared" si="44"/>
        <v>-0.75389152263988946</v>
      </c>
      <c r="I113" s="12">
        <f t="shared" si="45"/>
        <v>-21358</v>
      </c>
      <c r="J113" s="31">
        <f t="shared" si="46"/>
        <v>-0.76412292941218563</v>
      </c>
      <c r="K113" s="12">
        <f t="shared" si="47"/>
        <v>-806</v>
      </c>
      <c r="L113" s="31">
        <f t="shared" si="48"/>
        <v>-0.10893363968103797</v>
      </c>
    </row>
    <row r="114" spans="1:12" s="4" customFormat="1" x14ac:dyDescent="0.35">
      <c r="A114" s="10" t="s">
        <v>41</v>
      </c>
      <c r="B114" s="11">
        <v>2301</v>
      </c>
      <c r="C114" s="11">
        <v>507</v>
      </c>
      <c r="D114" s="11">
        <v>973</v>
      </c>
      <c r="E114" s="11">
        <v>3653</v>
      </c>
      <c r="F114" s="23">
        <v>2093</v>
      </c>
      <c r="G114" s="12">
        <f t="shared" si="43"/>
        <v>-208</v>
      </c>
      <c r="H114" s="31">
        <f t="shared" si="44"/>
        <v>-9.03954802259887E-2</v>
      </c>
      <c r="I114" s="12">
        <f t="shared" si="45"/>
        <v>1586</v>
      </c>
      <c r="J114" s="31">
        <f t="shared" si="46"/>
        <v>3.1282051282051282</v>
      </c>
      <c r="K114" s="12">
        <f t="shared" si="47"/>
        <v>-1560</v>
      </c>
      <c r="L114" s="31">
        <f t="shared" si="48"/>
        <v>-0.42704626334519574</v>
      </c>
    </row>
    <row r="115" spans="1:12" s="4" customFormat="1" x14ac:dyDescent="0.35">
      <c r="A115" s="10" t="s">
        <v>42</v>
      </c>
      <c r="B115" s="11">
        <v>683</v>
      </c>
      <c r="C115" s="11">
        <v>746</v>
      </c>
      <c r="D115" s="11">
        <v>1665</v>
      </c>
      <c r="E115" s="11">
        <v>6700</v>
      </c>
      <c r="F115" s="23">
        <v>1736</v>
      </c>
      <c r="G115" s="12">
        <f t="shared" si="43"/>
        <v>1053</v>
      </c>
      <c r="H115" s="31">
        <f t="shared" si="44"/>
        <v>1.5417276720351392</v>
      </c>
      <c r="I115" s="12">
        <f t="shared" si="45"/>
        <v>990</v>
      </c>
      <c r="J115" s="31">
        <f t="shared" si="46"/>
        <v>1.3270777479892761</v>
      </c>
      <c r="K115" s="12">
        <f t="shared" si="47"/>
        <v>-4964</v>
      </c>
      <c r="L115" s="31">
        <f t="shared" si="48"/>
        <v>-0.74089552238805967</v>
      </c>
    </row>
    <row r="116" spans="1:12" s="4" customFormat="1" x14ac:dyDescent="0.35">
      <c r="A116" s="10" t="s">
        <v>43</v>
      </c>
      <c r="B116" s="11">
        <v>2536</v>
      </c>
      <c r="C116" s="11">
        <v>2460</v>
      </c>
      <c r="D116" s="11">
        <v>837</v>
      </c>
      <c r="E116" s="11">
        <v>1011</v>
      </c>
      <c r="F116" s="23">
        <v>1800</v>
      </c>
      <c r="G116" s="12">
        <f t="shared" si="43"/>
        <v>-736</v>
      </c>
      <c r="H116" s="31">
        <f t="shared" si="44"/>
        <v>-0.29022082018927448</v>
      </c>
      <c r="I116" s="12">
        <f t="shared" si="45"/>
        <v>-660</v>
      </c>
      <c r="J116" s="31">
        <f t="shared" si="46"/>
        <v>-0.26829268292682928</v>
      </c>
      <c r="K116" s="12">
        <f t="shared" si="47"/>
        <v>789</v>
      </c>
      <c r="L116" s="31">
        <f t="shared" si="48"/>
        <v>0.78041543026706228</v>
      </c>
    </row>
    <row r="117" spans="1:12" s="4" customFormat="1" x14ac:dyDescent="0.35">
      <c r="A117" s="10" t="s">
        <v>44</v>
      </c>
      <c r="B117" s="11">
        <v>5633</v>
      </c>
      <c r="C117" s="11">
        <v>6949</v>
      </c>
      <c r="D117" s="11">
        <v>2222</v>
      </c>
      <c r="E117" s="11">
        <v>2308</v>
      </c>
      <c r="F117" s="23">
        <v>4197</v>
      </c>
      <c r="G117" s="12">
        <f t="shared" si="43"/>
        <v>-1436</v>
      </c>
      <c r="H117" s="31">
        <f t="shared" si="44"/>
        <v>-0.25492632700159773</v>
      </c>
      <c r="I117" s="12">
        <f t="shared" si="45"/>
        <v>-2752</v>
      </c>
      <c r="J117" s="31">
        <f t="shared" si="46"/>
        <v>-0.39602820549719386</v>
      </c>
      <c r="K117" s="12">
        <f t="shared" si="47"/>
        <v>1889</v>
      </c>
      <c r="L117" s="31">
        <f t="shared" si="48"/>
        <v>0.81845753899480067</v>
      </c>
    </row>
    <row r="118" spans="1:12" s="4" customFormat="1" x14ac:dyDescent="0.35">
      <c r="A118" s="10" t="s">
        <v>45</v>
      </c>
      <c r="B118" s="11">
        <v>737</v>
      </c>
      <c r="C118" s="11">
        <v>1513</v>
      </c>
      <c r="D118" s="11">
        <v>836</v>
      </c>
      <c r="E118" s="11">
        <v>1421</v>
      </c>
      <c r="F118" s="23">
        <v>710</v>
      </c>
      <c r="G118" s="12">
        <f t="shared" si="43"/>
        <v>-27</v>
      </c>
      <c r="H118" s="31">
        <f t="shared" si="44"/>
        <v>-3.6635006784260515E-2</v>
      </c>
      <c r="I118" s="12">
        <f t="shared" si="45"/>
        <v>-803</v>
      </c>
      <c r="J118" s="31">
        <f t="shared" si="46"/>
        <v>-0.53073364177131532</v>
      </c>
      <c r="K118" s="12">
        <f t="shared" si="47"/>
        <v>-711</v>
      </c>
      <c r="L118" s="31">
        <f t="shared" si="48"/>
        <v>-0.50035186488388461</v>
      </c>
    </row>
    <row r="119" spans="1:12" s="4" customFormat="1" x14ac:dyDescent="0.35">
      <c r="A119" s="10" t="s">
        <v>46</v>
      </c>
      <c r="B119" s="11">
        <v>47162</v>
      </c>
      <c r="C119" s="11">
        <v>51711</v>
      </c>
      <c r="D119" s="11">
        <v>26138</v>
      </c>
      <c r="E119" s="11">
        <v>34226</v>
      </c>
      <c r="F119" s="23">
        <v>39534</v>
      </c>
      <c r="G119" s="12">
        <f t="shared" si="43"/>
        <v>-7628</v>
      </c>
      <c r="H119" s="31">
        <f t="shared" si="44"/>
        <v>-0.16174038420762479</v>
      </c>
      <c r="I119" s="12">
        <f t="shared" si="45"/>
        <v>-12177</v>
      </c>
      <c r="J119" s="31">
        <f t="shared" si="46"/>
        <v>-0.2354818123803446</v>
      </c>
      <c r="K119" s="12">
        <f t="shared" si="47"/>
        <v>5308</v>
      </c>
      <c r="L119" s="31">
        <f t="shared" si="48"/>
        <v>0.15508677613510197</v>
      </c>
    </row>
    <row r="120" spans="1:12" s="4" customFormat="1" x14ac:dyDescent="0.35">
      <c r="A120" s="10" t="s">
        <v>57</v>
      </c>
      <c r="B120" s="11">
        <v>46458</v>
      </c>
      <c r="C120" s="11">
        <v>51377</v>
      </c>
      <c r="D120" s="11">
        <v>25451</v>
      </c>
      <c r="E120" s="11">
        <v>33728</v>
      </c>
      <c r="F120" s="23">
        <v>38422</v>
      </c>
      <c r="G120" s="12">
        <f t="shared" si="43"/>
        <v>-8036</v>
      </c>
      <c r="H120" s="31">
        <f t="shared" si="44"/>
        <v>-0.17297343837444573</v>
      </c>
      <c r="I120" s="12">
        <f t="shared" si="45"/>
        <v>-12955</v>
      </c>
      <c r="J120" s="31">
        <f t="shared" si="46"/>
        <v>-0.25215563384393797</v>
      </c>
      <c r="K120" s="12">
        <f t="shared" si="47"/>
        <v>4694</v>
      </c>
      <c r="L120" s="31">
        <f t="shared" si="48"/>
        <v>0.13917220113851991</v>
      </c>
    </row>
    <row r="121" spans="1:12" s="4" customFormat="1" x14ac:dyDescent="0.35">
      <c r="A121" s="10" t="s">
        <v>47</v>
      </c>
      <c r="B121" s="11">
        <v>383</v>
      </c>
      <c r="C121" s="11">
        <v>470</v>
      </c>
      <c r="D121" s="11">
        <v>375</v>
      </c>
      <c r="E121" s="11">
        <v>1570</v>
      </c>
      <c r="F121" s="23">
        <v>1223</v>
      </c>
      <c r="G121" s="12">
        <f t="shared" si="43"/>
        <v>840</v>
      </c>
      <c r="H121" s="31">
        <f t="shared" si="44"/>
        <v>2.1932114882506526</v>
      </c>
      <c r="I121" s="12">
        <f t="shared" si="45"/>
        <v>753</v>
      </c>
      <c r="J121" s="31">
        <f t="shared" si="46"/>
        <v>1.602127659574468</v>
      </c>
      <c r="K121" s="12">
        <f t="shared" si="47"/>
        <v>-347</v>
      </c>
      <c r="L121" s="31">
        <f t="shared" si="48"/>
        <v>-0.22101910828025478</v>
      </c>
    </row>
    <row r="122" spans="1:12" s="4" customFormat="1" x14ac:dyDescent="0.35">
      <c r="A122" s="10" t="s">
        <v>48</v>
      </c>
      <c r="B122" s="11">
        <v>3847</v>
      </c>
      <c r="C122" s="11">
        <v>4195</v>
      </c>
      <c r="D122" s="11">
        <v>2084</v>
      </c>
      <c r="E122" s="11">
        <v>3028</v>
      </c>
      <c r="F122" s="23">
        <v>3025</v>
      </c>
      <c r="G122" s="12">
        <f t="shared" si="43"/>
        <v>-822</v>
      </c>
      <c r="H122" s="31">
        <f t="shared" si="44"/>
        <v>-0.21367299194177281</v>
      </c>
      <c r="I122" s="12">
        <f t="shared" si="45"/>
        <v>-1170</v>
      </c>
      <c r="J122" s="31">
        <f t="shared" si="46"/>
        <v>-0.27890345649582837</v>
      </c>
      <c r="K122" s="12">
        <f t="shared" si="47"/>
        <v>-3</v>
      </c>
      <c r="L122" s="31">
        <f t="shared" si="48"/>
        <v>-9.9075297225891673E-4</v>
      </c>
    </row>
    <row r="123" spans="1:12" s="4" customFormat="1" x14ac:dyDescent="0.35">
      <c r="A123" s="10" t="s">
        <v>49</v>
      </c>
      <c r="B123" s="11">
        <v>25080</v>
      </c>
      <c r="C123" s="11">
        <v>25903</v>
      </c>
      <c r="D123" s="11">
        <v>14931</v>
      </c>
      <c r="E123" s="11">
        <v>19176</v>
      </c>
      <c r="F123" s="23">
        <v>20576</v>
      </c>
      <c r="G123" s="12">
        <f t="shared" si="43"/>
        <v>-4504</v>
      </c>
      <c r="H123" s="31">
        <f t="shared" si="44"/>
        <v>-0.17958532695374801</v>
      </c>
      <c r="I123" s="12">
        <f t="shared" si="45"/>
        <v>-5327</v>
      </c>
      <c r="J123" s="31">
        <f t="shared" si="46"/>
        <v>-0.20565185499749064</v>
      </c>
      <c r="K123" s="12">
        <f t="shared" si="47"/>
        <v>1400</v>
      </c>
      <c r="L123" s="31">
        <f t="shared" si="48"/>
        <v>7.3007926574885279E-2</v>
      </c>
    </row>
    <row r="124" spans="1:12" s="4" customFormat="1" x14ac:dyDescent="0.35">
      <c r="A124" s="10" t="s">
        <v>58</v>
      </c>
      <c r="B124" s="11">
        <v>23445</v>
      </c>
      <c r="C124" s="11">
        <v>24897</v>
      </c>
      <c r="D124" s="11">
        <v>12196</v>
      </c>
      <c r="E124" s="11">
        <v>17417</v>
      </c>
      <c r="F124" s="23">
        <v>18129</v>
      </c>
      <c r="G124" s="12">
        <f t="shared" si="43"/>
        <v>-5316</v>
      </c>
      <c r="H124" s="31">
        <f t="shared" si="44"/>
        <v>-0.22674344209852848</v>
      </c>
      <c r="I124" s="12">
        <f t="shared" si="45"/>
        <v>-6768</v>
      </c>
      <c r="J124" s="31">
        <f t="shared" si="46"/>
        <v>-0.27183998072056875</v>
      </c>
      <c r="K124" s="12">
        <f t="shared" si="47"/>
        <v>712</v>
      </c>
      <c r="L124" s="31">
        <f t="shared" si="48"/>
        <v>4.0879600390423147E-2</v>
      </c>
    </row>
    <row r="125" spans="1:12" s="4" customFormat="1" x14ac:dyDescent="0.35">
      <c r="A125" s="10" t="s">
        <v>50</v>
      </c>
      <c r="B125" s="11">
        <v>7542</v>
      </c>
      <c r="C125" s="11">
        <v>3968</v>
      </c>
      <c r="D125" s="11">
        <v>4438</v>
      </c>
      <c r="E125" s="11">
        <v>4479</v>
      </c>
      <c r="F125" s="23">
        <v>10058</v>
      </c>
      <c r="G125" s="12">
        <f t="shared" si="43"/>
        <v>2516</v>
      </c>
      <c r="H125" s="31">
        <f t="shared" si="44"/>
        <v>0.33359851498276322</v>
      </c>
      <c r="I125" s="12">
        <f t="shared" si="45"/>
        <v>6090</v>
      </c>
      <c r="J125" s="31">
        <f t="shared" si="46"/>
        <v>1.5347782258064515</v>
      </c>
      <c r="K125" s="12">
        <f t="shared" si="47"/>
        <v>5579</v>
      </c>
      <c r="L125" s="31">
        <f t="shared" si="48"/>
        <v>1.2455905336012503</v>
      </c>
    </row>
    <row r="126" spans="1:12" s="4" customFormat="1" x14ac:dyDescent="0.35">
      <c r="A126" s="10" t="s">
        <v>51</v>
      </c>
      <c r="B126" s="11">
        <v>1561</v>
      </c>
      <c r="C126" s="11">
        <v>1347</v>
      </c>
      <c r="D126" s="11">
        <v>1373</v>
      </c>
      <c r="E126" s="11">
        <v>1608</v>
      </c>
      <c r="F126" s="23">
        <v>1551</v>
      </c>
      <c r="G126" s="12">
        <f t="shared" si="43"/>
        <v>-10</v>
      </c>
      <c r="H126" s="31">
        <f t="shared" si="44"/>
        <v>-6.4061499039077515E-3</v>
      </c>
      <c r="I126" s="12">
        <f t="shared" si="45"/>
        <v>204</v>
      </c>
      <c r="J126" s="31">
        <f t="shared" si="46"/>
        <v>0.15144766146993319</v>
      </c>
      <c r="K126" s="12">
        <f t="shared" si="47"/>
        <v>-57</v>
      </c>
      <c r="L126" s="31">
        <f t="shared" si="48"/>
        <v>-3.5447761194029849E-2</v>
      </c>
    </row>
    <row r="127" spans="1:12" s="4" customFormat="1" x14ac:dyDescent="0.35">
      <c r="A127" s="10" t="s">
        <v>52</v>
      </c>
      <c r="B127" s="11">
        <v>3686</v>
      </c>
      <c r="C127" s="11">
        <v>4513</v>
      </c>
      <c r="D127" s="11">
        <v>2482</v>
      </c>
      <c r="E127" s="11">
        <v>934</v>
      </c>
      <c r="F127" s="23">
        <v>2871</v>
      </c>
      <c r="G127" s="12">
        <f t="shared" ref="G127" si="49">F127-B127</f>
        <v>-815</v>
      </c>
      <c r="H127" s="31">
        <f t="shared" ref="H127" si="50">(F127-B127)/B127</f>
        <v>-0.22110689093868693</v>
      </c>
      <c r="I127" s="12">
        <f t="shared" ref="I127" si="51">F127-C127</f>
        <v>-1642</v>
      </c>
      <c r="J127" s="31">
        <f t="shared" ref="J127" si="52">(F127-C127)/C127</f>
        <v>-0.36383780190560605</v>
      </c>
      <c r="K127" s="12">
        <f t="shared" ref="K127" si="53">F127-E127</f>
        <v>1937</v>
      </c>
      <c r="L127" s="31">
        <f t="shared" ref="L127" si="54">(F127-E127)/E127</f>
        <v>2.0738758029978586</v>
      </c>
    </row>
    <row r="128" spans="1:12" s="4" customFormat="1" x14ac:dyDescent="0.35">
      <c r="A128" s="36"/>
      <c r="B128" s="37"/>
      <c r="C128" s="37"/>
      <c r="D128" s="37"/>
      <c r="E128" s="37"/>
      <c r="F128" s="50"/>
    </row>
    <row r="129" spans="1:12" x14ac:dyDescent="0.35">
      <c r="A129" s="6" t="s">
        <v>53</v>
      </c>
    </row>
    <row r="130" spans="1:12" x14ac:dyDescent="0.35">
      <c r="A130" s="45" t="s">
        <v>60</v>
      </c>
    </row>
    <row r="131" spans="1:12" s="4" customFormat="1" x14ac:dyDescent="0.35">
      <c r="A131" s="12"/>
      <c r="B131" s="86" t="s">
        <v>29</v>
      </c>
      <c r="C131" s="86"/>
      <c r="D131" s="86"/>
      <c r="E131" s="86"/>
      <c r="F131" s="86"/>
      <c r="G131" s="83" t="s">
        <v>30</v>
      </c>
      <c r="H131" s="83"/>
      <c r="I131" s="83"/>
      <c r="J131" s="83"/>
      <c r="K131" s="83"/>
      <c r="L131" s="83"/>
    </row>
    <row r="132" spans="1:12" s="4" customFormat="1" x14ac:dyDescent="0.35">
      <c r="A132" s="12"/>
      <c r="B132" s="34">
        <v>2019</v>
      </c>
      <c r="C132" s="34">
        <v>2020</v>
      </c>
      <c r="D132" s="34">
        <v>2022</v>
      </c>
      <c r="E132" s="34">
        <v>2023</v>
      </c>
      <c r="F132" s="49">
        <v>2024</v>
      </c>
      <c r="G132" s="83" t="s">
        <v>31</v>
      </c>
      <c r="H132" s="83"/>
      <c r="I132" s="84" t="s">
        <v>32</v>
      </c>
      <c r="J132" s="84"/>
      <c r="K132" s="83" t="s">
        <v>33</v>
      </c>
      <c r="L132" s="83"/>
    </row>
    <row r="133" spans="1:12" s="4" customFormat="1" x14ac:dyDescent="0.35">
      <c r="A133" s="47" t="s">
        <v>0</v>
      </c>
      <c r="B133" s="12">
        <v>140725</v>
      </c>
      <c r="C133" s="12">
        <v>173115</v>
      </c>
      <c r="D133" s="12">
        <v>49756</v>
      </c>
      <c r="E133" s="12">
        <v>131730</v>
      </c>
      <c r="F133" s="29">
        <v>126448</v>
      </c>
      <c r="G133" s="12">
        <f>F133-B133</f>
        <v>-14277</v>
      </c>
      <c r="H133" s="31">
        <f>(F133-B133)/B133</f>
        <v>-0.10145318884348907</v>
      </c>
      <c r="I133" s="12">
        <f>F133-C133</f>
        <v>-46667</v>
      </c>
      <c r="J133" s="31">
        <f>(F133-C133)/C133</f>
        <v>-0.2695722496606302</v>
      </c>
      <c r="K133" s="12">
        <f>F133-E133</f>
        <v>-5282</v>
      </c>
      <c r="L133" s="31">
        <f>(F133-E133)/E133</f>
        <v>-4.0097168450618691E-2</v>
      </c>
    </row>
    <row r="134" spans="1:12" s="4" customFormat="1" x14ac:dyDescent="0.35">
      <c r="A134" s="47" t="s">
        <v>34</v>
      </c>
      <c r="B134" s="12">
        <v>96474</v>
      </c>
      <c r="C134" s="12">
        <v>126065</v>
      </c>
      <c r="D134" s="12">
        <v>40648</v>
      </c>
      <c r="E134" s="12">
        <v>110010</v>
      </c>
      <c r="F134" s="29">
        <v>103648</v>
      </c>
      <c r="G134" s="12">
        <f t="shared" ref="G134:G145" si="55">F134-B134</f>
        <v>7174</v>
      </c>
      <c r="H134" s="31">
        <f t="shared" ref="H134:H145" si="56">(F134-B134)/B134</f>
        <v>7.4362004270580678E-2</v>
      </c>
      <c r="I134" s="12">
        <f t="shared" ref="I134:I145" si="57">F134-C134</f>
        <v>-22417</v>
      </c>
      <c r="J134" s="31">
        <f t="shared" ref="J134:J145" si="58">(F134-C134)/C134</f>
        <v>-0.17782096537500497</v>
      </c>
      <c r="K134" s="12">
        <f t="shared" ref="K134:K145" si="59">F134-E134</f>
        <v>-6362</v>
      </c>
      <c r="L134" s="31">
        <f t="shared" ref="L134:L145" si="60">(F134-E134)/E134</f>
        <v>-5.7831106263066992E-2</v>
      </c>
    </row>
    <row r="135" spans="1:12" s="4" customFormat="1" x14ac:dyDescent="0.35">
      <c r="A135" s="47" t="s">
        <v>46</v>
      </c>
      <c r="B135" s="12">
        <v>26270</v>
      </c>
      <c r="C135" s="12">
        <v>27680</v>
      </c>
      <c r="D135" s="12">
        <v>3570</v>
      </c>
      <c r="E135" s="12">
        <v>10328</v>
      </c>
      <c r="F135" s="29">
        <v>10222</v>
      </c>
      <c r="G135" s="12">
        <f t="shared" si="55"/>
        <v>-16048</v>
      </c>
      <c r="H135" s="48">
        <f t="shared" si="56"/>
        <v>-0.61088694328130944</v>
      </c>
      <c r="I135" s="12">
        <f t="shared" si="57"/>
        <v>-17458</v>
      </c>
      <c r="J135" s="48">
        <f t="shared" si="58"/>
        <v>-0.63070809248554915</v>
      </c>
      <c r="K135" s="12">
        <f t="shared" si="59"/>
        <v>-106</v>
      </c>
      <c r="L135" s="48">
        <f t="shared" si="60"/>
        <v>-1.0263361735089079E-2</v>
      </c>
    </row>
    <row r="136" spans="1:12" s="4" customFormat="1" x14ac:dyDescent="0.35">
      <c r="A136" s="47" t="s">
        <v>36</v>
      </c>
      <c r="B136" s="12">
        <v>26217</v>
      </c>
      <c r="C136" s="12"/>
      <c r="D136" s="12"/>
      <c r="E136" s="12"/>
      <c r="F136" s="29">
        <v>10078</v>
      </c>
      <c r="G136" s="12">
        <f t="shared" si="55"/>
        <v>-16139</v>
      </c>
      <c r="H136" s="31">
        <f t="shared" si="56"/>
        <v>-0.61559293588129838</v>
      </c>
      <c r="I136" s="12">
        <f t="shared" si="57"/>
        <v>10078</v>
      </c>
      <c r="J136" s="31" t="e">
        <f t="shared" si="58"/>
        <v>#DIV/0!</v>
      </c>
      <c r="K136" s="12">
        <f t="shared" si="59"/>
        <v>10078</v>
      </c>
      <c r="L136" s="31" t="e">
        <f t="shared" si="60"/>
        <v>#DIV/0!</v>
      </c>
    </row>
    <row r="137" spans="1:12" s="4" customFormat="1" x14ac:dyDescent="0.35">
      <c r="A137" s="47" t="s">
        <v>38</v>
      </c>
      <c r="B137" s="12">
        <v>6057</v>
      </c>
      <c r="C137" s="12">
        <v>6568</v>
      </c>
      <c r="D137" s="12">
        <v>1212</v>
      </c>
      <c r="E137" s="12">
        <v>3307</v>
      </c>
      <c r="F137" s="29">
        <v>3761</v>
      </c>
      <c r="G137" s="12">
        <f t="shared" si="55"/>
        <v>-2296</v>
      </c>
      <c r="H137" s="31">
        <f t="shared" si="56"/>
        <v>-0.3790655439986792</v>
      </c>
      <c r="I137" s="12">
        <f t="shared" si="57"/>
        <v>-2807</v>
      </c>
      <c r="J137" s="31">
        <f t="shared" si="58"/>
        <v>-0.4273751522533496</v>
      </c>
      <c r="K137" s="12">
        <f t="shared" si="59"/>
        <v>454</v>
      </c>
      <c r="L137" s="31">
        <f t="shared" si="60"/>
        <v>0.13728454792863623</v>
      </c>
    </row>
    <row r="138" spans="1:12" s="4" customFormat="1" x14ac:dyDescent="0.35">
      <c r="A138" s="47" t="s">
        <v>49</v>
      </c>
      <c r="B138" s="12">
        <v>5222</v>
      </c>
      <c r="C138" s="12">
        <v>5843</v>
      </c>
      <c r="D138" s="12">
        <v>1822</v>
      </c>
      <c r="E138" s="12">
        <v>3174</v>
      </c>
      <c r="F138" s="29">
        <v>3143</v>
      </c>
      <c r="G138" s="12">
        <f t="shared" si="55"/>
        <v>-2079</v>
      </c>
      <c r="H138" s="31">
        <f t="shared" si="56"/>
        <v>-0.39812332439678283</v>
      </c>
      <c r="I138" s="12">
        <f t="shared" si="57"/>
        <v>-2700</v>
      </c>
      <c r="J138" s="31">
        <f t="shared" si="58"/>
        <v>-0.46209139140852301</v>
      </c>
      <c r="K138" s="12">
        <f t="shared" si="59"/>
        <v>-31</v>
      </c>
      <c r="L138" s="31">
        <f t="shared" si="60"/>
        <v>-9.766855702583491E-3</v>
      </c>
    </row>
    <row r="139" spans="1:12" s="4" customFormat="1" x14ac:dyDescent="0.35">
      <c r="A139" s="47" t="s">
        <v>37</v>
      </c>
      <c r="B139" s="12">
        <v>5102</v>
      </c>
      <c r="C139" s="12">
        <v>5714</v>
      </c>
      <c r="D139" s="12"/>
      <c r="E139" s="12"/>
      <c r="F139" s="29">
        <v>2994</v>
      </c>
      <c r="G139" s="12">
        <f t="shared" si="55"/>
        <v>-2108</v>
      </c>
      <c r="H139" s="31">
        <f t="shared" si="56"/>
        <v>-0.41317130537044294</v>
      </c>
      <c r="I139" s="12">
        <f t="shared" si="57"/>
        <v>-2720</v>
      </c>
      <c r="J139" s="31">
        <f t="shared" si="58"/>
        <v>-0.47602380119005949</v>
      </c>
      <c r="K139" s="12">
        <f t="shared" si="59"/>
        <v>2994</v>
      </c>
      <c r="L139" s="31" t="e">
        <f t="shared" si="60"/>
        <v>#DIV/0!</v>
      </c>
    </row>
    <row r="140" spans="1:12" s="4" customFormat="1" x14ac:dyDescent="0.35">
      <c r="A140" s="47" t="s">
        <v>40</v>
      </c>
      <c r="B140" s="12">
        <v>1095</v>
      </c>
      <c r="C140" s="12">
        <v>1090</v>
      </c>
      <c r="D140" s="12">
        <v>554</v>
      </c>
      <c r="E140" s="12">
        <v>766</v>
      </c>
      <c r="F140" s="29">
        <v>1602</v>
      </c>
      <c r="G140" s="12">
        <f t="shared" si="55"/>
        <v>507</v>
      </c>
      <c r="H140" s="31">
        <f t="shared" si="56"/>
        <v>0.46301369863013697</v>
      </c>
      <c r="I140" s="12">
        <f t="shared" si="57"/>
        <v>512</v>
      </c>
      <c r="J140" s="31">
        <f t="shared" si="58"/>
        <v>0.46972477064220186</v>
      </c>
      <c r="K140" s="12">
        <f t="shared" si="59"/>
        <v>836</v>
      </c>
      <c r="L140" s="31">
        <f t="shared" si="60"/>
        <v>1.0913838120104438</v>
      </c>
    </row>
    <row r="141" spans="1:12" s="4" customFormat="1" x14ac:dyDescent="0.35">
      <c r="A141" s="47" t="s">
        <v>43</v>
      </c>
      <c r="B141" s="12">
        <v>1369</v>
      </c>
      <c r="C141" s="12">
        <v>1656</v>
      </c>
      <c r="D141" s="12">
        <v>145</v>
      </c>
      <c r="E141" s="12">
        <v>480</v>
      </c>
      <c r="F141" s="29">
        <v>856</v>
      </c>
      <c r="G141" s="12">
        <f t="shared" si="55"/>
        <v>-513</v>
      </c>
      <c r="H141" s="31">
        <f t="shared" si="56"/>
        <v>-0.37472607742878011</v>
      </c>
      <c r="I141" s="12">
        <f t="shared" si="57"/>
        <v>-800</v>
      </c>
      <c r="J141" s="31">
        <f t="shared" si="58"/>
        <v>-0.48309178743961351</v>
      </c>
      <c r="K141" s="12">
        <f t="shared" si="59"/>
        <v>376</v>
      </c>
      <c r="L141" s="31">
        <f t="shared" si="60"/>
        <v>0.78333333333333333</v>
      </c>
    </row>
    <row r="142" spans="1:12" s="4" customFormat="1" x14ac:dyDescent="0.35">
      <c r="A142" s="47" t="s">
        <v>44</v>
      </c>
      <c r="B142" s="12">
        <v>1209</v>
      </c>
      <c r="C142" s="12">
        <v>1343</v>
      </c>
      <c r="D142" s="12">
        <v>431</v>
      </c>
      <c r="E142" s="12">
        <v>829</v>
      </c>
      <c r="F142" s="29">
        <v>790</v>
      </c>
      <c r="G142" s="12">
        <f t="shared" si="55"/>
        <v>-419</v>
      </c>
      <c r="H142" s="31">
        <f t="shared" si="56"/>
        <v>-0.34656741108354011</v>
      </c>
      <c r="I142" s="12">
        <f t="shared" si="57"/>
        <v>-553</v>
      </c>
      <c r="J142" s="31">
        <f t="shared" si="58"/>
        <v>-0.41176470588235292</v>
      </c>
      <c r="K142" s="12">
        <f t="shared" si="59"/>
        <v>-39</v>
      </c>
      <c r="L142" s="31">
        <f t="shared" si="60"/>
        <v>-4.7044632086851626E-2</v>
      </c>
    </row>
    <row r="143" spans="1:12" s="4" customFormat="1" x14ac:dyDescent="0.35">
      <c r="A143" s="47" t="s">
        <v>50</v>
      </c>
      <c r="B143" s="12">
        <v>860</v>
      </c>
      <c r="C143" s="12">
        <v>889</v>
      </c>
      <c r="D143" s="12">
        <v>399</v>
      </c>
      <c r="E143" s="12">
        <v>648</v>
      </c>
      <c r="F143" s="29">
        <v>734</v>
      </c>
      <c r="G143" s="12">
        <f t="shared" si="55"/>
        <v>-126</v>
      </c>
      <c r="H143" s="31">
        <f t="shared" si="56"/>
        <v>-0.14651162790697675</v>
      </c>
      <c r="I143" s="12">
        <f t="shared" si="57"/>
        <v>-155</v>
      </c>
      <c r="J143" s="31">
        <f t="shared" si="58"/>
        <v>-0.17435320584926883</v>
      </c>
      <c r="K143" s="12">
        <f t="shared" si="59"/>
        <v>86</v>
      </c>
      <c r="L143" s="31">
        <f t="shared" si="60"/>
        <v>0.13271604938271606</v>
      </c>
    </row>
    <row r="144" spans="1:12" s="4" customFormat="1" x14ac:dyDescent="0.35">
      <c r="A144" s="47" t="s">
        <v>52</v>
      </c>
      <c r="B144" s="12"/>
      <c r="C144" s="12">
        <v>655</v>
      </c>
      <c r="D144" s="12">
        <v>309</v>
      </c>
      <c r="E144" s="12">
        <v>554</v>
      </c>
      <c r="F144" s="29">
        <v>599</v>
      </c>
      <c r="G144" s="12">
        <f t="shared" si="55"/>
        <v>599</v>
      </c>
      <c r="H144" s="31" t="e">
        <f t="shared" si="56"/>
        <v>#DIV/0!</v>
      </c>
      <c r="I144" s="12">
        <f t="shared" si="57"/>
        <v>-56</v>
      </c>
      <c r="J144" s="31">
        <f t="shared" si="58"/>
        <v>-8.5496183206106871E-2</v>
      </c>
      <c r="K144" s="12">
        <f t="shared" si="59"/>
        <v>45</v>
      </c>
      <c r="L144" s="31">
        <f t="shared" si="60"/>
        <v>8.1227436823104696E-2</v>
      </c>
    </row>
    <row r="145" spans="1:12" s="4" customFormat="1" x14ac:dyDescent="0.35">
      <c r="A145" s="47" t="s">
        <v>48</v>
      </c>
      <c r="B145" s="12">
        <v>705</v>
      </c>
      <c r="C145" s="12">
        <v>625</v>
      </c>
      <c r="D145" s="12">
        <v>259</v>
      </c>
      <c r="E145" s="12">
        <v>600</v>
      </c>
      <c r="F145" s="29">
        <v>563</v>
      </c>
      <c r="G145" s="12">
        <f t="shared" si="55"/>
        <v>-142</v>
      </c>
      <c r="H145" s="31">
        <f t="shared" si="56"/>
        <v>-0.20141843971631207</v>
      </c>
      <c r="I145" s="12">
        <f t="shared" si="57"/>
        <v>-62</v>
      </c>
      <c r="J145" s="31">
        <f t="shared" si="58"/>
        <v>-9.9199999999999997E-2</v>
      </c>
      <c r="K145" s="12">
        <f t="shared" si="59"/>
        <v>-37</v>
      </c>
      <c r="L145" s="31">
        <f t="shared" si="60"/>
        <v>-6.1666666666666668E-2</v>
      </c>
    </row>
    <row r="146" spans="1:12" s="4" customFormat="1" x14ac:dyDescent="0.35">
      <c r="A146" s="47" t="s">
        <v>51</v>
      </c>
      <c r="B146" s="12">
        <v>226</v>
      </c>
      <c r="C146" s="12">
        <v>237</v>
      </c>
      <c r="D146" s="12">
        <v>158</v>
      </c>
      <c r="E146" s="12">
        <v>235</v>
      </c>
      <c r="F146" s="29">
        <v>189</v>
      </c>
      <c r="G146" s="12">
        <f t="shared" ref="G146:G147" si="61">F146-B146</f>
        <v>-37</v>
      </c>
      <c r="H146" s="31">
        <f t="shared" ref="H146:H147" si="62">(F146-B146)/B146</f>
        <v>-0.16371681415929204</v>
      </c>
      <c r="I146" s="12">
        <f t="shared" ref="I146:I147" si="63">F146-C146</f>
        <v>-48</v>
      </c>
      <c r="J146" s="31">
        <f t="shared" ref="J146:J147" si="64">(F146-C146)/C146</f>
        <v>-0.20253164556962025</v>
      </c>
      <c r="K146" s="12">
        <f t="shared" ref="K146:K147" si="65">F146-E146</f>
        <v>-46</v>
      </c>
      <c r="L146" s="31">
        <f t="shared" ref="L146:L147" si="66">(F146-E146)/E146</f>
        <v>-0.19574468085106383</v>
      </c>
    </row>
    <row r="147" spans="1:12" s="4" customFormat="1" x14ac:dyDescent="0.35">
      <c r="A147" s="47" t="s">
        <v>42</v>
      </c>
      <c r="B147" s="12"/>
      <c r="C147" s="12"/>
      <c r="D147" s="12"/>
      <c r="E147" s="12">
        <v>268</v>
      </c>
      <c r="F147" s="29">
        <v>133</v>
      </c>
      <c r="G147" s="12">
        <f t="shared" si="61"/>
        <v>133</v>
      </c>
      <c r="H147" s="31" t="e">
        <f t="shared" si="62"/>
        <v>#DIV/0!</v>
      </c>
      <c r="I147" s="12">
        <f t="shared" si="63"/>
        <v>133</v>
      </c>
      <c r="J147" s="31" t="e">
        <f t="shared" si="64"/>
        <v>#DIV/0!</v>
      </c>
      <c r="K147" s="12">
        <f t="shared" si="65"/>
        <v>-135</v>
      </c>
      <c r="L147" s="31">
        <f t="shared" si="66"/>
        <v>-0.50373134328358204</v>
      </c>
    </row>
    <row r="148" spans="1:12" x14ac:dyDescent="0.35">
      <c r="A148" s="38"/>
      <c r="B148" s="43"/>
      <c r="C148" s="43"/>
      <c r="D148" s="43"/>
      <c r="E148" s="43"/>
      <c r="F148" s="51"/>
    </row>
    <row r="149" spans="1:12" x14ac:dyDescent="0.35">
      <c r="A149" s="6" t="s">
        <v>53</v>
      </c>
    </row>
    <row r="150" spans="1:12" x14ac:dyDescent="0.35">
      <c r="A150" s="45" t="s">
        <v>59</v>
      </c>
    </row>
    <row r="151" spans="1:12" s="4" customFormat="1" ht="14.5" customHeight="1" x14ac:dyDescent="0.35">
      <c r="A151" s="12"/>
      <c r="B151" s="86" t="s">
        <v>29</v>
      </c>
      <c r="C151" s="86"/>
      <c r="D151" s="86"/>
      <c r="E151" s="86"/>
      <c r="F151" s="86"/>
      <c r="G151" s="83" t="s">
        <v>30</v>
      </c>
      <c r="H151" s="83"/>
      <c r="I151" s="83"/>
      <c r="J151" s="83"/>
      <c r="K151" s="83"/>
      <c r="L151" s="83"/>
    </row>
    <row r="152" spans="1:12" s="4" customFormat="1" x14ac:dyDescent="0.35">
      <c r="A152" s="12"/>
      <c r="B152" s="34">
        <v>2019</v>
      </c>
      <c r="C152" s="34">
        <v>2020</v>
      </c>
      <c r="D152" s="34">
        <v>2022</v>
      </c>
      <c r="E152" s="34">
        <v>2023</v>
      </c>
      <c r="F152" s="49">
        <v>2024</v>
      </c>
      <c r="G152" s="83" t="s">
        <v>31</v>
      </c>
      <c r="H152" s="83"/>
      <c r="I152" s="84" t="s">
        <v>32</v>
      </c>
      <c r="J152" s="84"/>
      <c r="K152" s="83" t="s">
        <v>33</v>
      </c>
      <c r="L152" s="83"/>
    </row>
    <row r="153" spans="1:12" s="4" customFormat="1" x14ac:dyDescent="0.35">
      <c r="A153" s="10" t="s">
        <v>0</v>
      </c>
      <c r="B153" s="12">
        <v>33539</v>
      </c>
      <c r="C153" s="12">
        <v>33315</v>
      </c>
      <c r="D153" s="12">
        <v>37261</v>
      </c>
      <c r="E153" s="12">
        <v>44729</v>
      </c>
      <c r="F153" s="29">
        <v>52516</v>
      </c>
      <c r="G153" s="12">
        <f>F153-B153</f>
        <v>18977</v>
      </c>
      <c r="H153" s="31">
        <f>(F153-B153)/B153</f>
        <v>0.56581889740302338</v>
      </c>
      <c r="I153" s="12">
        <f>F153-C153</f>
        <v>19201</v>
      </c>
      <c r="J153" s="31">
        <f>(F153-C153)/C153</f>
        <v>0.57634699084496477</v>
      </c>
      <c r="K153" s="12">
        <f>F153-E153</f>
        <v>7787</v>
      </c>
      <c r="L153" s="31">
        <f>(F153-E153)/E153</f>
        <v>0.17409287039728141</v>
      </c>
    </row>
    <row r="154" spans="1:12" s="4" customFormat="1" x14ac:dyDescent="0.35">
      <c r="A154" s="10" t="s">
        <v>46</v>
      </c>
      <c r="B154" s="12">
        <v>8431</v>
      </c>
      <c r="C154" s="12">
        <v>10027</v>
      </c>
      <c r="D154" s="12">
        <v>12852</v>
      </c>
      <c r="E154" s="12">
        <v>13564</v>
      </c>
      <c r="F154" s="29">
        <v>18411</v>
      </c>
      <c r="G154" s="12">
        <f t="shared" ref="G154:G165" si="67">F154-B154</f>
        <v>9980</v>
      </c>
      <c r="H154" s="31">
        <f t="shared" ref="H154:H165" si="68">(F154-B154)/B154</f>
        <v>1.1837267228086823</v>
      </c>
      <c r="I154" s="12">
        <f t="shared" ref="I154:I165" si="69">F154-C154</f>
        <v>8384</v>
      </c>
      <c r="J154" s="31">
        <f t="shared" ref="J154:J165" si="70">(F154-C154)/C154</f>
        <v>0.83614241547820889</v>
      </c>
      <c r="K154" s="12">
        <f t="shared" ref="K154:K165" si="71">F154-E154</f>
        <v>4847</v>
      </c>
      <c r="L154" s="31">
        <f t="shared" ref="L154:L165" si="72">(F154-E154)/E154</f>
        <v>0.35734296667649662</v>
      </c>
    </row>
    <row r="155" spans="1:12" s="4" customFormat="1" x14ac:dyDescent="0.35">
      <c r="A155" s="10" t="s">
        <v>34</v>
      </c>
      <c r="B155" s="12">
        <v>14363</v>
      </c>
      <c r="C155" s="12">
        <v>13440</v>
      </c>
      <c r="D155" s="12">
        <v>13568</v>
      </c>
      <c r="E155" s="12">
        <v>16437</v>
      </c>
      <c r="F155" s="29">
        <v>18144</v>
      </c>
      <c r="G155" s="12">
        <f t="shared" si="67"/>
        <v>3781</v>
      </c>
      <c r="H155" s="48">
        <f t="shared" si="68"/>
        <v>0.26324584000556989</v>
      </c>
      <c r="I155" s="12">
        <f t="shared" si="69"/>
        <v>4704</v>
      </c>
      <c r="J155" s="48">
        <f t="shared" si="70"/>
        <v>0.35</v>
      </c>
      <c r="K155" s="12">
        <f t="shared" si="71"/>
        <v>1707</v>
      </c>
      <c r="L155" s="48">
        <f t="shared" si="72"/>
        <v>0.10385106771308633</v>
      </c>
    </row>
    <row r="156" spans="1:12" s="4" customFormat="1" x14ac:dyDescent="0.35">
      <c r="A156" s="10" t="s">
        <v>49</v>
      </c>
      <c r="B156" s="12">
        <v>3915</v>
      </c>
      <c r="C156" s="12">
        <v>3767</v>
      </c>
      <c r="D156" s="12">
        <v>4950</v>
      </c>
      <c r="E156" s="12">
        <v>6573</v>
      </c>
      <c r="F156" s="29">
        <v>7298</v>
      </c>
      <c r="G156" s="12">
        <f t="shared" si="67"/>
        <v>3383</v>
      </c>
      <c r="H156" s="31">
        <f t="shared" si="68"/>
        <v>0.86411238825031933</v>
      </c>
      <c r="I156" s="12">
        <f t="shared" si="69"/>
        <v>3531</v>
      </c>
      <c r="J156" s="31">
        <f t="shared" si="70"/>
        <v>0.93735067693124507</v>
      </c>
      <c r="K156" s="12">
        <f t="shared" si="71"/>
        <v>725</v>
      </c>
      <c r="L156" s="31">
        <f t="shared" si="72"/>
        <v>0.11029971093868858</v>
      </c>
    </row>
    <row r="157" spans="1:12" s="4" customFormat="1" x14ac:dyDescent="0.35">
      <c r="A157" s="10" t="s">
        <v>37</v>
      </c>
      <c r="B157" s="12">
        <v>3133</v>
      </c>
      <c r="C157" s="12">
        <v>3610</v>
      </c>
      <c r="D157" s="12">
        <v>3850</v>
      </c>
      <c r="E157" s="12">
        <v>5646</v>
      </c>
      <c r="F157" s="29">
        <v>5743</v>
      </c>
      <c r="G157" s="12">
        <f t="shared" si="67"/>
        <v>2610</v>
      </c>
      <c r="H157" s="31">
        <f t="shared" si="68"/>
        <v>0.8330673475901692</v>
      </c>
      <c r="I157" s="12">
        <f t="shared" si="69"/>
        <v>2133</v>
      </c>
      <c r="J157" s="31">
        <f t="shared" si="70"/>
        <v>0.5908587257617729</v>
      </c>
      <c r="K157" s="12">
        <f t="shared" si="71"/>
        <v>97</v>
      </c>
      <c r="L157" s="31">
        <f t="shared" si="72"/>
        <v>1.718030464045342E-2</v>
      </c>
    </row>
    <row r="158" spans="1:12" s="4" customFormat="1" x14ac:dyDescent="0.35">
      <c r="A158" s="10" t="s">
        <v>38</v>
      </c>
      <c r="B158" s="12">
        <v>1282</v>
      </c>
      <c r="C158" s="12">
        <v>1699</v>
      </c>
      <c r="D158" s="12">
        <v>1012</v>
      </c>
      <c r="E158" s="12">
        <v>1224</v>
      </c>
      <c r="F158" s="29">
        <v>1600</v>
      </c>
      <c r="G158" s="12">
        <f t="shared" si="67"/>
        <v>318</v>
      </c>
      <c r="H158" s="31">
        <f t="shared" si="68"/>
        <v>0.24804992199687986</v>
      </c>
      <c r="I158" s="12">
        <f t="shared" si="69"/>
        <v>-99</v>
      </c>
      <c r="J158" s="31">
        <f t="shared" si="70"/>
        <v>-5.8269570335491468E-2</v>
      </c>
      <c r="K158" s="12">
        <f t="shared" si="71"/>
        <v>376</v>
      </c>
      <c r="L158" s="31">
        <f t="shared" si="72"/>
        <v>0.30718954248366015</v>
      </c>
    </row>
    <row r="159" spans="1:12" s="4" customFormat="1" x14ac:dyDescent="0.35">
      <c r="A159" s="10" t="s">
        <v>50</v>
      </c>
      <c r="B159" s="12">
        <v>509</v>
      </c>
      <c r="C159" s="12">
        <v>484</v>
      </c>
      <c r="D159" s="12">
        <v>1042</v>
      </c>
      <c r="E159" s="12">
        <v>1571</v>
      </c>
      <c r="F159" s="29">
        <v>1413</v>
      </c>
      <c r="G159" s="12">
        <f t="shared" si="67"/>
        <v>904</v>
      </c>
      <c r="H159" s="31">
        <f t="shared" si="68"/>
        <v>1.7760314341846759</v>
      </c>
      <c r="I159" s="12">
        <f t="shared" si="69"/>
        <v>929</v>
      </c>
      <c r="J159" s="31">
        <f t="shared" si="70"/>
        <v>1.9194214876033058</v>
      </c>
      <c r="K159" s="12">
        <f t="shared" si="71"/>
        <v>-158</v>
      </c>
      <c r="L159" s="31">
        <f t="shared" si="72"/>
        <v>-0.10057288351368555</v>
      </c>
    </row>
    <row r="160" spans="1:12" s="4" customFormat="1" x14ac:dyDescent="0.35">
      <c r="A160" s="10" t="s">
        <v>48</v>
      </c>
      <c r="B160" s="12">
        <v>1448</v>
      </c>
      <c r="C160" s="12">
        <v>1200</v>
      </c>
      <c r="D160" s="12">
        <v>635</v>
      </c>
      <c r="E160" s="12">
        <v>1329</v>
      </c>
      <c r="F160" s="29">
        <v>1260</v>
      </c>
      <c r="G160" s="12">
        <f t="shared" si="67"/>
        <v>-188</v>
      </c>
      <c r="H160" s="31">
        <f t="shared" si="68"/>
        <v>-0.12983425414364641</v>
      </c>
      <c r="I160" s="12">
        <f t="shared" si="69"/>
        <v>60</v>
      </c>
      <c r="J160" s="31">
        <f t="shared" si="70"/>
        <v>0.05</v>
      </c>
      <c r="K160" s="12">
        <f t="shared" si="71"/>
        <v>-69</v>
      </c>
      <c r="L160" s="31">
        <f t="shared" si="72"/>
        <v>-5.1918735891647853E-2</v>
      </c>
    </row>
    <row r="161" spans="1:12" s="4" customFormat="1" x14ac:dyDescent="0.35">
      <c r="A161" s="10" t="s">
        <v>40</v>
      </c>
      <c r="B161" s="12">
        <v>971</v>
      </c>
      <c r="C161" s="12">
        <v>639</v>
      </c>
      <c r="D161" s="12">
        <v>1132</v>
      </c>
      <c r="E161" s="12">
        <v>1361</v>
      </c>
      <c r="F161" s="29">
        <v>998</v>
      </c>
      <c r="G161" s="12">
        <f t="shared" si="67"/>
        <v>27</v>
      </c>
      <c r="H161" s="31">
        <f t="shared" si="68"/>
        <v>2.7806385169927908E-2</v>
      </c>
      <c r="I161" s="12">
        <f t="shared" si="69"/>
        <v>359</v>
      </c>
      <c r="J161" s="31">
        <f t="shared" si="70"/>
        <v>0.56181533646322379</v>
      </c>
      <c r="K161" s="12">
        <f t="shared" si="71"/>
        <v>-363</v>
      </c>
      <c r="L161" s="31">
        <f t="shared" si="72"/>
        <v>-0.26671565025716387</v>
      </c>
    </row>
    <row r="162" spans="1:12" s="4" customFormat="1" x14ac:dyDescent="0.35">
      <c r="A162" s="10" t="s">
        <v>41</v>
      </c>
      <c r="B162" s="12">
        <v>260</v>
      </c>
      <c r="C162" s="12">
        <v>73</v>
      </c>
      <c r="D162" s="12"/>
      <c r="E162" s="12">
        <v>497</v>
      </c>
      <c r="F162" s="29">
        <v>555</v>
      </c>
      <c r="G162" s="12">
        <f t="shared" si="67"/>
        <v>295</v>
      </c>
      <c r="H162" s="31">
        <f t="shared" si="68"/>
        <v>1.1346153846153846</v>
      </c>
      <c r="I162" s="12">
        <f t="shared" si="69"/>
        <v>482</v>
      </c>
      <c r="J162" s="31">
        <f t="shared" si="70"/>
        <v>6.602739726027397</v>
      </c>
      <c r="K162" s="12">
        <f t="shared" si="71"/>
        <v>58</v>
      </c>
      <c r="L162" s="31">
        <f t="shared" si="72"/>
        <v>0.11670020120724346</v>
      </c>
    </row>
    <row r="163" spans="1:12" s="4" customFormat="1" x14ac:dyDescent="0.35">
      <c r="A163" s="10" t="s">
        <v>43</v>
      </c>
      <c r="B163" s="12">
        <v>255</v>
      </c>
      <c r="C163" s="12">
        <v>130</v>
      </c>
      <c r="D163" s="12"/>
      <c r="E163" s="12">
        <v>155</v>
      </c>
      <c r="F163" s="29">
        <v>380</v>
      </c>
      <c r="G163" s="12">
        <f t="shared" si="67"/>
        <v>125</v>
      </c>
      <c r="H163" s="31">
        <f t="shared" si="68"/>
        <v>0.49019607843137253</v>
      </c>
      <c r="I163" s="12">
        <f t="shared" si="69"/>
        <v>250</v>
      </c>
      <c r="J163" s="31">
        <f t="shared" si="70"/>
        <v>1.9230769230769231</v>
      </c>
      <c r="K163" s="12">
        <f t="shared" si="71"/>
        <v>225</v>
      </c>
      <c r="L163" s="31">
        <f t="shared" si="72"/>
        <v>1.4516129032258065</v>
      </c>
    </row>
    <row r="164" spans="1:12" s="4" customFormat="1" x14ac:dyDescent="0.35">
      <c r="A164" s="10" t="s">
        <v>42</v>
      </c>
      <c r="B164" s="12">
        <v>202</v>
      </c>
      <c r="C164" s="12"/>
      <c r="D164" s="12"/>
      <c r="E164" s="12">
        <v>32</v>
      </c>
      <c r="F164" s="29">
        <v>341</v>
      </c>
      <c r="G164" s="12">
        <f t="shared" si="67"/>
        <v>139</v>
      </c>
      <c r="H164" s="31">
        <f t="shared" si="68"/>
        <v>0.68811881188118806</v>
      </c>
      <c r="I164" s="12">
        <f t="shared" si="69"/>
        <v>341</v>
      </c>
      <c r="J164" s="31" t="e">
        <f t="shared" si="70"/>
        <v>#DIV/0!</v>
      </c>
      <c r="K164" s="12">
        <f t="shared" si="71"/>
        <v>309</v>
      </c>
      <c r="L164" s="31">
        <f t="shared" si="72"/>
        <v>9.65625</v>
      </c>
    </row>
    <row r="165" spans="1:12" s="4" customFormat="1" x14ac:dyDescent="0.35">
      <c r="A165" s="10" t="s">
        <v>44</v>
      </c>
      <c r="B165" s="12">
        <v>437</v>
      </c>
      <c r="C165" s="12">
        <v>512</v>
      </c>
      <c r="D165" s="12">
        <v>462</v>
      </c>
      <c r="E165" s="12">
        <v>243</v>
      </c>
      <c r="F165" s="29">
        <v>300</v>
      </c>
      <c r="G165" s="12">
        <f t="shared" si="67"/>
        <v>-137</v>
      </c>
      <c r="H165" s="31">
        <f t="shared" si="68"/>
        <v>-0.31350114416475972</v>
      </c>
      <c r="I165" s="12">
        <f t="shared" si="69"/>
        <v>-212</v>
      </c>
      <c r="J165" s="31">
        <f t="shared" si="70"/>
        <v>-0.4140625</v>
      </c>
      <c r="K165" s="12">
        <f t="shared" si="71"/>
        <v>57</v>
      </c>
      <c r="L165" s="31">
        <f t="shared" si="72"/>
        <v>0.23456790123456789</v>
      </c>
    </row>
    <row r="166" spans="1:12" s="4" customFormat="1" x14ac:dyDescent="0.35">
      <c r="A166" s="10" t="s">
        <v>45</v>
      </c>
      <c r="B166" s="12">
        <v>178</v>
      </c>
      <c r="C166" s="12">
        <v>253</v>
      </c>
      <c r="D166" s="12">
        <v>413</v>
      </c>
      <c r="E166" s="12">
        <v>378</v>
      </c>
      <c r="F166" s="29">
        <v>261</v>
      </c>
      <c r="G166" s="12">
        <f t="shared" ref="G166:G168" si="73">F166-B166</f>
        <v>83</v>
      </c>
      <c r="H166" s="31">
        <f t="shared" ref="H166:H168" si="74">(F166-B166)/B166</f>
        <v>0.46629213483146065</v>
      </c>
      <c r="I166" s="12">
        <f t="shared" ref="I166:I168" si="75">F166-C166</f>
        <v>8</v>
      </c>
      <c r="J166" s="31">
        <f t="shared" ref="J166:J168" si="76">(F166-C166)/C166</f>
        <v>3.1620553359683792E-2</v>
      </c>
      <c r="K166" s="12">
        <f t="shared" ref="K166:K168" si="77">F166-E166</f>
        <v>-117</v>
      </c>
      <c r="L166" s="31">
        <f t="shared" ref="L166:L168" si="78">(F166-E166)/E166</f>
        <v>-0.30952380952380953</v>
      </c>
    </row>
    <row r="167" spans="1:12" s="4" customFormat="1" x14ac:dyDescent="0.35">
      <c r="A167" s="10" t="s">
        <v>51</v>
      </c>
      <c r="B167" s="12">
        <v>74</v>
      </c>
      <c r="C167" s="12">
        <v>74</v>
      </c>
      <c r="D167" s="12">
        <v>73</v>
      </c>
      <c r="E167" s="12">
        <v>104</v>
      </c>
      <c r="F167" s="29">
        <v>238</v>
      </c>
      <c r="G167" s="12">
        <f t="shared" si="73"/>
        <v>164</v>
      </c>
      <c r="H167" s="31">
        <f t="shared" si="74"/>
        <v>2.2162162162162162</v>
      </c>
      <c r="I167" s="12">
        <f t="shared" si="75"/>
        <v>164</v>
      </c>
      <c r="J167" s="31">
        <f t="shared" si="76"/>
        <v>2.2162162162162162</v>
      </c>
      <c r="K167" s="12">
        <f t="shared" si="77"/>
        <v>134</v>
      </c>
      <c r="L167" s="31">
        <f t="shared" si="78"/>
        <v>1.2884615384615385</v>
      </c>
    </row>
    <row r="168" spans="1:12" s="4" customFormat="1" x14ac:dyDescent="0.35">
      <c r="A168" s="10" t="s">
        <v>47</v>
      </c>
      <c r="B168" s="12"/>
      <c r="C168" s="12"/>
      <c r="D168" s="12"/>
      <c r="E168" s="12">
        <v>297</v>
      </c>
      <c r="F168" s="29">
        <v>228</v>
      </c>
      <c r="G168" s="12">
        <f t="shared" si="73"/>
        <v>228</v>
      </c>
      <c r="H168" s="31" t="e">
        <f t="shared" si="74"/>
        <v>#DIV/0!</v>
      </c>
      <c r="I168" s="12">
        <f t="shared" si="75"/>
        <v>228</v>
      </c>
      <c r="J168" s="31" t="e">
        <f t="shared" si="76"/>
        <v>#DIV/0!</v>
      </c>
      <c r="K168" s="12">
        <f t="shared" si="77"/>
        <v>-69</v>
      </c>
      <c r="L168" s="31">
        <f t="shared" si="78"/>
        <v>-0.23232323232323232</v>
      </c>
    </row>
    <row r="169" spans="1:12" s="4" customFormat="1" x14ac:dyDescent="0.35">
      <c r="A169" s="2"/>
      <c r="F169" s="30"/>
    </row>
    <row r="170" spans="1:12" x14ac:dyDescent="0.35">
      <c r="A170" s="40"/>
      <c r="B170" s="43"/>
      <c r="C170" s="43"/>
      <c r="D170" s="43"/>
      <c r="E170" s="43"/>
      <c r="F170" s="51"/>
    </row>
  </sheetData>
  <mergeCells count="35">
    <mergeCell ref="B61:F61"/>
    <mergeCell ref="B84:F84"/>
    <mergeCell ref="B107:F107"/>
    <mergeCell ref="B131:F131"/>
    <mergeCell ref="B151:F151"/>
    <mergeCell ref="G3:L3"/>
    <mergeCell ref="G4:H4"/>
    <mergeCell ref="I4:J4"/>
    <mergeCell ref="K4:L4"/>
    <mergeCell ref="B31:F31"/>
    <mergeCell ref="G31:L31"/>
    <mergeCell ref="B3:F3"/>
    <mergeCell ref="G32:H32"/>
    <mergeCell ref="I32:J32"/>
    <mergeCell ref="K32:L32"/>
    <mergeCell ref="G61:L61"/>
    <mergeCell ref="G62:H62"/>
    <mergeCell ref="I62:J62"/>
    <mergeCell ref="K62:L62"/>
    <mergeCell ref="G152:H152"/>
    <mergeCell ref="I152:J152"/>
    <mergeCell ref="K152:L152"/>
    <mergeCell ref="G84:L84"/>
    <mergeCell ref="G85:H85"/>
    <mergeCell ref="I85:J85"/>
    <mergeCell ref="K85:L85"/>
    <mergeCell ref="G107:L107"/>
    <mergeCell ref="G108:H108"/>
    <mergeCell ref="I108:J108"/>
    <mergeCell ref="K108:L108"/>
    <mergeCell ref="G131:L131"/>
    <mergeCell ref="G132:H132"/>
    <mergeCell ref="I132:J132"/>
    <mergeCell ref="K132:L132"/>
    <mergeCell ref="G151:L151"/>
  </mergeCells>
  <conditionalFormatting sqref="A83">
    <cfRule type="cellIs" dxfId="8" priority="9" operator="lessThan">
      <formula>0</formula>
    </cfRule>
  </conditionalFormatting>
  <conditionalFormatting sqref="A106">
    <cfRule type="cellIs" dxfId="7" priority="8" operator="lessThan">
      <formula>0</formula>
    </cfRule>
  </conditionalFormatting>
  <conditionalFormatting sqref="G3 G4:I4 K4 G5:L28">
    <cfRule type="cellIs" dxfId="6" priority="7" operator="lessThan">
      <formula>0</formula>
    </cfRule>
  </conditionalFormatting>
  <conditionalFormatting sqref="G31 G32:I32 K32 G33:L57">
    <cfRule type="cellIs" dxfId="5" priority="6" operator="lessThan">
      <formula>0</formula>
    </cfRule>
  </conditionalFormatting>
  <conditionalFormatting sqref="G61 G62:I62 K62 G63:L81">
    <cfRule type="cellIs" dxfId="4" priority="5" operator="lessThan">
      <formula>0</formula>
    </cfRule>
  </conditionalFormatting>
  <conditionalFormatting sqref="G84 G85:I85 K85 G86:L104">
    <cfRule type="cellIs" dxfId="3" priority="4" operator="lessThan">
      <formula>0</formula>
    </cfRule>
  </conditionalFormatting>
  <conditionalFormatting sqref="G107 G108:I108 K108 G109:L127">
    <cfRule type="cellIs" dxfId="2" priority="3" operator="lessThan">
      <formula>0</formula>
    </cfRule>
  </conditionalFormatting>
  <conditionalFormatting sqref="G131 G132:I132 K132 G133:L147">
    <cfRule type="cellIs" dxfId="1" priority="2" operator="lessThan">
      <formula>0</formula>
    </cfRule>
  </conditionalFormatting>
  <conditionalFormatting sqref="G151 G152:I152 K152 G153:L16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months</vt:lpstr>
      <vt:lpstr>Jan-Feb</vt:lpstr>
      <vt:lpstr>months!_GoBack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dcterms:created xsi:type="dcterms:W3CDTF">2024-04-10T05:03:48Z</dcterms:created>
  <dcterms:modified xsi:type="dcterms:W3CDTF">2024-04-10T09:53:38Z</dcterms:modified>
</cp:coreProperties>
</file>