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retka\Desktop\majutus\2024\"/>
    </mc:Choice>
  </mc:AlternateContent>
  <xr:revisionPtr revIDLastSave="0" documentId="13_ncr:1_{E35E63A3-C880-427E-A339-72632C403930}" xr6:coauthVersionLast="47" xr6:coauthVersionMax="47" xr10:uidLastSave="{00000000-0000-0000-0000-000000000000}"/>
  <bookViews>
    <workbookView xWindow="-110" yWindow="-110" windowWidth="19420" windowHeight="11620" activeTab="2" xr2:uid="{2446B82D-FFDA-4D16-BE3B-934C7D9147F3}"/>
  </bookViews>
  <sheets>
    <sheet name="months2019,2024" sheetId="1" r:id="rId1"/>
    <sheet name="months2023,2024" sheetId="2" r:id="rId2"/>
    <sheet name="Q1" sheetId="3" r:id="rId3"/>
    <sheet name="ADR, occupanc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7" i="3" l="1"/>
  <c r="G57" i="3"/>
  <c r="H57" i="3"/>
  <c r="I57" i="3"/>
  <c r="D57" i="3"/>
  <c r="E57" i="3"/>
  <c r="C57" i="3"/>
  <c r="P53" i="4" l="1"/>
  <c r="O53" i="4"/>
  <c r="N53" i="4"/>
  <c r="M53" i="4"/>
  <c r="L53" i="4"/>
  <c r="K53" i="4"/>
  <c r="P52" i="4"/>
  <c r="O52" i="4"/>
  <c r="N52" i="4"/>
  <c r="M52" i="4"/>
  <c r="L52" i="4"/>
  <c r="K52" i="4"/>
  <c r="P51" i="4"/>
  <c r="O51" i="4"/>
  <c r="N51" i="4"/>
  <c r="M51" i="4"/>
  <c r="L51" i="4"/>
  <c r="K51" i="4"/>
  <c r="P50" i="4"/>
  <c r="O50" i="4"/>
  <c r="N50" i="4"/>
  <c r="M50" i="4"/>
  <c r="L50" i="4"/>
  <c r="K50" i="4"/>
  <c r="P49" i="4"/>
  <c r="O49" i="4"/>
  <c r="N49" i="4"/>
  <c r="M49" i="4"/>
  <c r="L49" i="4"/>
  <c r="K49" i="4"/>
  <c r="P48" i="4"/>
  <c r="O48" i="4"/>
  <c r="N48" i="4"/>
  <c r="M48" i="4"/>
  <c r="L48" i="4"/>
  <c r="K48" i="4"/>
  <c r="P47" i="4"/>
  <c r="O47" i="4"/>
  <c r="N47" i="4"/>
  <c r="M47" i="4"/>
  <c r="L47" i="4"/>
  <c r="K47" i="4"/>
  <c r="P46" i="4"/>
  <c r="O46" i="4"/>
  <c r="N46" i="4"/>
  <c r="M46" i="4"/>
  <c r="L46" i="4"/>
  <c r="K46" i="4"/>
  <c r="P45" i="4"/>
  <c r="O45" i="4"/>
  <c r="N45" i="4"/>
  <c r="M45" i="4"/>
  <c r="L45" i="4"/>
  <c r="K45" i="4"/>
  <c r="P44" i="4"/>
  <c r="O44" i="4"/>
  <c r="N44" i="4"/>
  <c r="M44" i="4"/>
  <c r="L44" i="4"/>
  <c r="K44" i="4"/>
  <c r="P43" i="4"/>
  <c r="O43" i="4"/>
  <c r="N43" i="4"/>
  <c r="M43" i="4"/>
  <c r="L43" i="4"/>
  <c r="K43" i="4"/>
  <c r="P42" i="4"/>
  <c r="O42" i="4"/>
  <c r="N42" i="4"/>
  <c r="M42" i="4"/>
  <c r="L42" i="4"/>
  <c r="K42" i="4"/>
  <c r="P41" i="4"/>
  <c r="O41" i="4"/>
  <c r="N41" i="4"/>
  <c r="M41" i="4"/>
  <c r="L41" i="4"/>
  <c r="K41" i="4"/>
  <c r="P40" i="4"/>
  <c r="O40" i="4"/>
  <c r="N40" i="4"/>
  <c r="M40" i="4"/>
  <c r="L40" i="4"/>
  <c r="K40" i="4"/>
  <c r="P39" i="4"/>
  <c r="O39" i="4"/>
  <c r="N39" i="4"/>
  <c r="M39" i="4"/>
  <c r="L39" i="4"/>
  <c r="K39" i="4"/>
  <c r="P38" i="4"/>
  <c r="O38" i="4"/>
  <c r="N38" i="4"/>
  <c r="M38" i="4"/>
  <c r="L38" i="4"/>
  <c r="K38" i="4"/>
  <c r="P37" i="4"/>
  <c r="O37" i="4"/>
  <c r="N37" i="4"/>
  <c r="M37" i="4"/>
  <c r="L37" i="4"/>
  <c r="K37" i="4"/>
  <c r="P36" i="4"/>
  <c r="O36" i="4"/>
  <c r="N36" i="4"/>
  <c r="M36" i="4"/>
  <c r="L36" i="4"/>
  <c r="K36" i="4"/>
  <c r="P35" i="4"/>
  <c r="O35" i="4"/>
  <c r="N35" i="4"/>
  <c r="M35" i="4"/>
  <c r="L35" i="4"/>
  <c r="K35" i="4"/>
  <c r="P34" i="4"/>
  <c r="O34" i="4"/>
  <c r="N34" i="4"/>
  <c r="M34" i="4"/>
  <c r="L34" i="4"/>
  <c r="K34" i="4"/>
  <c r="P33" i="4"/>
  <c r="O33" i="4"/>
  <c r="N33" i="4"/>
  <c r="M33" i="4"/>
  <c r="L33" i="4"/>
  <c r="K33" i="4"/>
  <c r="M80" i="4"/>
  <c r="L80" i="4"/>
  <c r="K80" i="4"/>
  <c r="M79" i="4"/>
  <c r="L79" i="4"/>
  <c r="K79" i="4"/>
  <c r="M78" i="4"/>
  <c r="L78" i="4"/>
  <c r="K78" i="4"/>
  <c r="M77" i="4"/>
  <c r="L77" i="4"/>
  <c r="K77" i="4"/>
  <c r="M76" i="4"/>
  <c r="L76" i="4"/>
  <c r="K76" i="4"/>
  <c r="M75" i="4"/>
  <c r="L75" i="4"/>
  <c r="K75" i="4"/>
  <c r="M74" i="4"/>
  <c r="L74" i="4"/>
  <c r="K74" i="4"/>
  <c r="M73" i="4"/>
  <c r="L73" i="4"/>
  <c r="K73" i="4"/>
  <c r="M72" i="4"/>
  <c r="L72" i="4"/>
  <c r="K72" i="4"/>
  <c r="M71" i="4"/>
  <c r="L71" i="4"/>
  <c r="K71" i="4"/>
  <c r="M70" i="4"/>
  <c r="L70" i="4"/>
  <c r="K70" i="4"/>
  <c r="M69" i="4"/>
  <c r="L69" i="4"/>
  <c r="K69" i="4"/>
  <c r="M68" i="4"/>
  <c r="L68" i="4"/>
  <c r="K68" i="4"/>
  <c r="M67" i="4"/>
  <c r="L67" i="4"/>
  <c r="K67" i="4"/>
  <c r="M66" i="4"/>
  <c r="L66" i="4"/>
  <c r="K66" i="4"/>
  <c r="M65" i="4"/>
  <c r="L65" i="4"/>
  <c r="K65" i="4"/>
  <c r="M64" i="4"/>
  <c r="L64" i="4"/>
  <c r="K64" i="4"/>
  <c r="M63" i="4"/>
  <c r="L63" i="4"/>
  <c r="K63" i="4"/>
  <c r="M62" i="4"/>
  <c r="L62" i="4"/>
  <c r="K62" i="4"/>
  <c r="M61" i="4"/>
  <c r="L61" i="4"/>
  <c r="K61" i="4"/>
  <c r="M60" i="4"/>
  <c r="L60" i="4"/>
  <c r="K60" i="4"/>
  <c r="K23" i="4"/>
  <c r="L23" i="4"/>
  <c r="M23" i="4"/>
  <c r="K24" i="4"/>
  <c r="L24" i="4"/>
  <c r="M24" i="4"/>
  <c r="K25" i="4"/>
  <c r="L25" i="4"/>
  <c r="M25" i="4"/>
  <c r="K26" i="4"/>
  <c r="L26" i="4"/>
  <c r="M26" i="4"/>
  <c r="M22" i="4"/>
  <c r="L22" i="4"/>
  <c r="K22" i="4"/>
  <c r="M21" i="4"/>
  <c r="L21" i="4"/>
  <c r="K21" i="4"/>
  <c r="M20" i="4"/>
  <c r="L20" i="4"/>
  <c r="K20" i="4"/>
  <c r="M19" i="4"/>
  <c r="L19" i="4"/>
  <c r="K19" i="4"/>
  <c r="M18" i="4"/>
  <c r="L18" i="4"/>
  <c r="K18" i="4"/>
  <c r="M17" i="4"/>
  <c r="L17" i="4"/>
  <c r="K17" i="4"/>
  <c r="M16" i="4"/>
  <c r="L16" i="4"/>
  <c r="K16" i="4"/>
  <c r="M15" i="4"/>
  <c r="L15" i="4"/>
  <c r="K15" i="4"/>
  <c r="M14" i="4"/>
  <c r="L14" i="4"/>
  <c r="K14" i="4"/>
  <c r="M13" i="4"/>
  <c r="L13" i="4"/>
  <c r="K13" i="4"/>
  <c r="M12" i="4"/>
  <c r="L12" i="4"/>
  <c r="K12" i="4"/>
  <c r="M11" i="4"/>
  <c r="L11" i="4"/>
  <c r="K11" i="4"/>
  <c r="M10" i="4"/>
  <c r="L10" i="4"/>
  <c r="K10" i="4"/>
  <c r="M9" i="4"/>
  <c r="L9" i="4"/>
  <c r="K9" i="4"/>
  <c r="M8" i="4"/>
  <c r="L8" i="4"/>
  <c r="K8" i="4"/>
  <c r="M7" i="4"/>
  <c r="L7" i="4"/>
  <c r="K7" i="4"/>
  <c r="M6" i="4"/>
  <c r="L6" i="4"/>
  <c r="K6" i="4"/>
  <c r="P80" i="4"/>
  <c r="O80" i="4"/>
  <c r="N80" i="4"/>
  <c r="P79" i="4"/>
  <c r="O79" i="4"/>
  <c r="N79" i="4"/>
  <c r="P78" i="4"/>
  <c r="O78" i="4"/>
  <c r="N78" i="4"/>
  <c r="P77" i="4"/>
  <c r="O77" i="4"/>
  <c r="N77" i="4"/>
  <c r="P76" i="4"/>
  <c r="O76" i="4"/>
  <c r="N76" i="4"/>
  <c r="P75" i="4"/>
  <c r="O75" i="4"/>
  <c r="N75" i="4"/>
  <c r="P74" i="4"/>
  <c r="O74" i="4"/>
  <c r="N74" i="4"/>
  <c r="P73" i="4"/>
  <c r="O73" i="4"/>
  <c r="N73" i="4"/>
  <c r="P72" i="4"/>
  <c r="O72" i="4"/>
  <c r="N72" i="4"/>
  <c r="P71" i="4"/>
  <c r="O71" i="4"/>
  <c r="N71" i="4"/>
  <c r="P70" i="4"/>
  <c r="O70" i="4"/>
  <c r="N70" i="4"/>
  <c r="P69" i="4"/>
  <c r="O69" i="4"/>
  <c r="N69" i="4"/>
  <c r="P68" i="4"/>
  <c r="O68" i="4"/>
  <c r="N68" i="4"/>
  <c r="P67" i="4"/>
  <c r="O67" i="4"/>
  <c r="N67" i="4"/>
  <c r="P66" i="4"/>
  <c r="O66" i="4"/>
  <c r="N66" i="4"/>
  <c r="P65" i="4"/>
  <c r="O65" i="4"/>
  <c r="N65" i="4"/>
  <c r="P64" i="4"/>
  <c r="O64" i="4"/>
  <c r="N64" i="4"/>
  <c r="P63" i="4"/>
  <c r="O63" i="4"/>
  <c r="N63" i="4"/>
  <c r="P62" i="4"/>
  <c r="O62" i="4"/>
  <c r="N62" i="4"/>
  <c r="P61" i="4"/>
  <c r="O61" i="4"/>
  <c r="N61" i="4"/>
  <c r="P60" i="4"/>
  <c r="O60" i="4"/>
  <c r="N60" i="4"/>
  <c r="P26" i="4"/>
  <c r="O26" i="4"/>
  <c r="N26" i="4"/>
  <c r="P25" i="4"/>
  <c r="O25" i="4"/>
  <c r="N25" i="4"/>
  <c r="P24" i="4"/>
  <c r="O24" i="4"/>
  <c r="N24" i="4"/>
  <c r="P23" i="4"/>
  <c r="O23" i="4"/>
  <c r="N23" i="4"/>
  <c r="P22" i="4"/>
  <c r="O22" i="4"/>
  <c r="N22" i="4"/>
  <c r="P21" i="4"/>
  <c r="O21" i="4"/>
  <c r="N21" i="4"/>
  <c r="P20" i="4"/>
  <c r="O20" i="4"/>
  <c r="N20" i="4"/>
  <c r="P19" i="4"/>
  <c r="O19" i="4"/>
  <c r="N19" i="4"/>
  <c r="P18" i="4"/>
  <c r="O18" i="4"/>
  <c r="N18" i="4"/>
  <c r="P17" i="4"/>
  <c r="O17" i="4"/>
  <c r="N17" i="4"/>
  <c r="P16" i="4"/>
  <c r="O16" i="4"/>
  <c r="N16" i="4"/>
  <c r="P15" i="4"/>
  <c r="O15" i="4"/>
  <c r="N15" i="4"/>
  <c r="P14" i="4"/>
  <c r="O14" i="4"/>
  <c r="N14" i="4"/>
  <c r="P13" i="4"/>
  <c r="O13" i="4"/>
  <c r="N13" i="4"/>
  <c r="P12" i="4"/>
  <c r="O12" i="4"/>
  <c r="N12" i="4"/>
  <c r="P11" i="4"/>
  <c r="O11" i="4"/>
  <c r="N11" i="4"/>
  <c r="P10" i="4"/>
  <c r="O10" i="4"/>
  <c r="N10" i="4"/>
  <c r="P9" i="4"/>
  <c r="O9" i="4"/>
  <c r="N9" i="4"/>
  <c r="P8" i="4"/>
  <c r="O8" i="4"/>
  <c r="N8" i="4"/>
  <c r="P7" i="4"/>
  <c r="O7" i="4"/>
  <c r="N7" i="4"/>
  <c r="P6" i="4"/>
  <c r="O6" i="4"/>
  <c r="N6" i="4"/>
  <c r="I165" i="3" l="1"/>
  <c r="H165" i="3"/>
  <c r="G165" i="3"/>
  <c r="F165" i="3"/>
  <c r="I164" i="3"/>
  <c r="H164" i="3"/>
  <c r="I163" i="3"/>
  <c r="H163" i="3"/>
  <c r="G163" i="3"/>
  <c r="F163" i="3"/>
  <c r="I162" i="3"/>
  <c r="H162" i="3"/>
  <c r="G162" i="3"/>
  <c r="F162" i="3"/>
  <c r="I161" i="3"/>
  <c r="H161" i="3"/>
  <c r="G161" i="3"/>
  <c r="F161" i="3"/>
  <c r="I160" i="3"/>
  <c r="H160" i="3"/>
  <c r="G160" i="3"/>
  <c r="F160" i="3"/>
  <c r="I159" i="3"/>
  <c r="H159" i="3"/>
  <c r="G159" i="3"/>
  <c r="F159" i="3"/>
  <c r="I158" i="3"/>
  <c r="H158" i="3"/>
  <c r="G158" i="3"/>
  <c r="F158" i="3"/>
  <c r="G157" i="3"/>
  <c r="F157" i="3"/>
  <c r="I156" i="3"/>
  <c r="H156" i="3"/>
  <c r="G156" i="3"/>
  <c r="F156" i="3"/>
  <c r="I154" i="3"/>
  <c r="H154" i="3"/>
  <c r="G154" i="3"/>
  <c r="F154" i="3"/>
  <c r="I153" i="3"/>
  <c r="H153" i="3"/>
  <c r="G153" i="3"/>
  <c r="F153" i="3"/>
  <c r="I152" i="3"/>
  <c r="H152" i="3"/>
  <c r="G152" i="3"/>
  <c r="F152" i="3"/>
  <c r="I147" i="3"/>
  <c r="H147" i="3"/>
  <c r="G147" i="3"/>
  <c r="F147" i="3"/>
  <c r="I146" i="3"/>
  <c r="H146" i="3"/>
  <c r="G146" i="3"/>
  <c r="F146" i="3"/>
  <c r="I145" i="3"/>
  <c r="H145" i="3"/>
  <c r="G145" i="3"/>
  <c r="F145" i="3"/>
  <c r="I144" i="3"/>
  <c r="H144" i="3"/>
  <c r="G144" i="3"/>
  <c r="F144" i="3"/>
  <c r="I143" i="3"/>
  <c r="H143" i="3"/>
  <c r="G143" i="3"/>
  <c r="F143" i="3"/>
  <c r="I142" i="3"/>
  <c r="H142" i="3"/>
  <c r="G142" i="3"/>
  <c r="F142" i="3"/>
  <c r="I141" i="3"/>
  <c r="H141" i="3"/>
  <c r="G141" i="3"/>
  <c r="F141" i="3"/>
  <c r="I140" i="3"/>
  <c r="H140" i="3"/>
  <c r="G140" i="3"/>
  <c r="F140" i="3"/>
  <c r="I139" i="3"/>
  <c r="H139" i="3"/>
  <c r="G139" i="3"/>
  <c r="F139" i="3"/>
  <c r="I138" i="3"/>
  <c r="H138" i="3"/>
  <c r="G138" i="3"/>
  <c r="F138" i="3"/>
  <c r="I137" i="3"/>
  <c r="H137" i="3"/>
  <c r="G137" i="3"/>
  <c r="F137" i="3"/>
  <c r="I136" i="3"/>
  <c r="H136" i="3"/>
  <c r="G136" i="3"/>
  <c r="F136" i="3"/>
  <c r="I135" i="3"/>
  <c r="H135" i="3"/>
  <c r="G135" i="3"/>
  <c r="F135" i="3"/>
  <c r="I134" i="3"/>
  <c r="H134" i="3"/>
  <c r="G134" i="3"/>
  <c r="F134" i="3"/>
  <c r="I133" i="3"/>
  <c r="H133" i="3"/>
  <c r="G133" i="3"/>
  <c r="F133" i="3"/>
  <c r="I132" i="3"/>
  <c r="H132" i="3"/>
  <c r="G132" i="3"/>
  <c r="F132" i="3"/>
  <c r="G127" i="3"/>
  <c r="F127" i="3"/>
  <c r="I126" i="3"/>
  <c r="H126" i="3"/>
  <c r="G126" i="3"/>
  <c r="F126" i="3"/>
  <c r="I125" i="3"/>
  <c r="H125" i="3"/>
  <c r="G125" i="3"/>
  <c r="F125" i="3"/>
  <c r="I124" i="3"/>
  <c r="H124" i="3"/>
  <c r="G124" i="3"/>
  <c r="F124" i="3"/>
  <c r="I123" i="3"/>
  <c r="H123" i="3"/>
  <c r="G123" i="3"/>
  <c r="F123" i="3"/>
  <c r="I122" i="3"/>
  <c r="H122" i="3"/>
  <c r="G122" i="3"/>
  <c r="F122" i="3"/>
  <c r="I121" i="3"/>
  <c r="H121" i="3"/>
  <c r="G121" i="3"/>
  <c r="F121" i="3"/>
  <c r="G120" i="3"/>
  <c r="F120" i="3"/>
  <c r="I119" i="3"/>
  <c r="H119" i="3"/>
  <c r="G119" i="3"/>
  <c r="F119" i="3"/>
  <c r="I118" i="3"/>
  <c r="H118" i="3"/>
  <c r="G118" i="3"/>
  <c r="F118" i="3"/>
  <c r="I117" i="3"/>
  <c r="H117" i="3"/>
  <c r="G117" i="3"/>
  <c r="F117" i="3"/>
  <c r="I116" i="3"/>
  <c r="H116" i="3"/>
  <c r="G116" i="3"/>
  <c r="F116" i="3"/>
  <c r="I115" i="3"/>
  <c r="H115" i="3"/>
  <c r="G115" i="3"/>
  <c r="F115" i="3"/>
  <c r="I114" i="3"/>
  <c r="H114" i="3"/>
  <c r="G114" i="3"/>
  <c r="F114" i="3"/>
  <c r="I113" i="3"/>
  <c r="H113" i="3"/>
  <c r="G113" i="3"/>
  <c r="F113" i="3"/>
  <c r="I112" i="3"/>
  <c r="H112" i="3"/>
  <c r="G112" i="3"/>
  <c r="F112" i="3"/>
  <c r="I111" i="3"/>
  <c r="H111" i="3"/>
  <c r="G111" i="3"/>
  <c r="F111" i="3"/>
  <c r="I110" i="3"/>
  <c r="H110" i="3"/>
  <c r="G110" i="3"/>
  <c r="F110" i="3"/>
  <c r="I109" i="3"/>
  <c r="H109" i="3"/>
  <c r="G109" i="3"/>
  <c r="F109" i="3"/>
  <c r="G104" i="3"/>
  <c r="F104" i="3"/>
  <c r="I103" i="3"/>
  <c r="H103" i="3"/>
  <c r="G103" i="3"/>
  <c r="F103" i="3"/>
  <c r="I102" i="3"/>
  <c r="H102" i="3"/>
  <c r="G102" i="3"/>
  <c r="F102" i="3"/>
  <c r="I101" i="3"/>
  <c r="H101" i="3"/>
  <c r="G101" i="3"/>
  <c r="F101" i="3"/>
  <c r="I100" i="3"/>
  <c r="H100" i="3"/>
  <c r="G100" i="3"/>
  <c r="F100" i="3"/>
  <c r="I99" i="3"/>
  <c r="H99" i="3"/>
  <c r="G99" i="3"/>
  <c r="F99" i="3"/>
  <c r="G98" i="3"/>
  <c r="F98" i="3"/>
  <c r="I97" i="3"/>
  <c r="H97" i="3"/>
  <c r="G97" i="3"/>
  <c r="F97" i="3"/>
  <c r="I96" i="3"/>
  <c r="H96" i="3"/>
  <c r="G96" i="3"/>
  <c r="F96" i="3"/>
  <c r="I95" i="3"/>
  <c r="H95" i="3"/>
  <c r="G95" i="3"/>
  <c r="F95" i="3"/>
  <c r="I94" i="3"/>
  <c r="H94" i="3"/>
  <c r="G94" i="3"/>
  <c r="F94" i="3"/>
  <c r="I93" i="3"/>
  <c r="H93" i="3"/>
  <c r="G93" i="3"/>
  <c r="F93" i="3"/>
  <c r="I92" i="3"/>
  <c r="H92" i="3"/>
  <c r="G92" i="3"/>
  <c r="F92" i="3"/>
  <c r="I91" i="3"/>
  <c r="H91" i="3"/>
  <c r="G91" i="3"/>
  <c r="F91" i="3"/>
  <c r="I90" i="3"/>
  <c r="H90" i="3"/>
  <c r="G90" i="3"/>
  <c r="F90" i="3"/>
  <c r="I89" i="3"/>
  <c r="H89" i="3"/>
  <c r="G89" i="3"/>
  <c r="F89" i="3"/>
  <c r="I88" i="3"/>
  <c r="H88" i="3"/>
  <c r="G88" i="3"/>
  <c r="F88" i="3"/>
  <c r="I87" i="3"/>
  <c r="H87" i="3"/>
  <c r="G87" i="3"/>
  <c r="F87" i="3"/>
  <c r="I86" i="3"/>
  <c r="H86" i="3"/>
  <c r="G86" i="3"/>
  <c r="F86" i="3"/>
  <c r="I81" i="3"/>
  <c r="H81" i="3"/>
  <c r="G81" i="3"/>
  <c r="F81" i="3"/>
  <c r="I80" i="3"/>
  <c r="H80" i="3"/>
  <c r="G80" i="3"/>
  <c r="F80" i="3"/>
  <c r="I79" i="3"/>
  <c r="H79" i="3"/>
  <c r="G79" i="3"/>
  <c r="F79" i="3"/>
  <c r="I78" i="3"/>
  <c r="H78" i="3"/>
  <c r="G78" i="3"/>
  <c r="F78" i="3"/>
  <c r="I77" i="3"/>
  <c r="H77" i="3"/>
  <c r="G77" i="3"/>
  <c r="F77" i="3"/>
  <c r="I76" i="3"/>
  <c r="H76" i="3"/>
  <c r="G76" i="3"/>
  <c r="F76" i="3"/>
  <c r="I75" i="3"/>
  <c r="H75" i="3"/>
  <c r="G75" i="3"/>
  <c r="F75" i="3"/>
  <c r="I74" i="3"/>
  <c r="H74" i="3"/>
  <c r="G74" i="3"/>
  <c r="F74" i="3"/>
  <c r="I73" i="3"/>
  <c r="H73" i="3"/>
  <c r="G73" i="3"/>
  <c r="F73" i="3"/>
  <c r="I72" i="3"/>
  <c r="H72" i="3"/>
  <c r="G72" i="3"/>
  <c r="F72" i="3"/>
  <c r="I71" i="3"/>
  <c r="H71" i="3"/>
  <c r="G71" i="3"/>
  <c r="F71" i="3"/>
  <c r="I70" i="3"/>
  <c r="H70" i="3"/>
  <c r="G70" i="3"/>
  <c r="F70" i="3"/>
  <c r="I69" i="3"/>
  <c r="H69" i="3"/>
  <c r="G69" i="3"/>
  <c r="F69" i="3"/>
  <c r="I68" i="3"/>
  <c r="H68" i="3"/>
  <c r="G68" i="3"/>
  <c r="F68" i="3"/>
  <c r="I67" i="3"/>
  <c r="H67" i="3"/>
  <c r="G67" i="3"/>
  <c r="F67" i="3"/>
  <c r="I66" i="3"/>
  <c r="H66" i="3"/>
  <c r="G66" i="3"/>
  <c r="F66" i="3"/>
  <c r="I65" i="3"/>
  <c r="H65" i="3"/>
  <c r="G65" i="3"/>
  <c r="F65" i="3"/>
  <c r="I64" i="3"/>
  <c r="H64" i="3"/>
  <c r="G64" i="3"/>
  <c r="F64" i="3"/>
  <c r="I63" i="3"/>
  <c r="H63" i="3"/>
  <c r="G63" i="3"/>
  <c r="F63" i="3"/>
  <c r="I56" i="3"/>
  <c r="H56" i="3"/>
  <c r="G56" i="3"/>
  <c r="F56" i="3"/>
  <c r="I55" i="3"/>
  <c r="H55" i="3"/>
  <c r="G55" i="3"/>
  <c r="F55" i="3"/>
  <c r="I54" i="3"/>
  <c r="H54" i="3"/>
  <c r="G54" i="3"/>
  <c r="F54" i="3"/>
  <c r="I53" i="3"/>
  <c r="H53" i="3"/>
  <c r="G53" i="3"/>
  <c r="F53" i="3"/>
  <c r="I52" i="3"/>
  <c r="H52" i="3"/>
  <c r="G52" i="3"/>
  <c r="F52" i="3"/>
  <c r="I51" i="3"/>
  <c r="H51" i="3"/>
  <c r="G51" i="3"/>
  <c r="F51" i="3"/>
  <c r="I50" i="3"/>
  <c r="H50" i="3"/>
  <c r="G50" i="3"/>
  <c r="F50" i="3"/>
  <c r="I49" i="3"/>
  <c r="H49" i="3"/>
  <c r="G49" i="3"/>
  <c r="F49" i="3"/>
  <c r="I48" i="3"/>
  <c r="H48" i="3"/>
  <c r="G48" i="3"/>
  <c r="F48" i="3"/>
  <c r="I47" i="3"/>
  <c r="H47" i="3"/>
  <c r="G47" i="3"/>
  <c r="F47" i="3"/>
  <c r="I46" i="3"/>
  <c r="H46" i="3"/>
  <c r="G46" i="3"/>
  <c r="F46" i="3"/>
  <c r="I45" i="3"/>
  <c r="H45" i="3"/>
  <c r="G45" i="3"/>
  <c r="F45" i="3"/>
  <c r="I44" i="3"/>
  <c r="H44" i="3"/>
  <c r="G44" i="3"/>
  <c r="F44" i="3"/>
  <c r="I43" i="3"/>
  <c r="H43" i="3"/>
  <c r="G43" i="3"/>
  <c r="F43" i="3"/>
  <c r="I42" i="3"/>
  <c r="H42" i="3"/>
  <c r="G42" i="3"/>
  <c r="F42" i="3"/>
  <c r="I41" i="3"/>
  <c r="H41" i="3"/>
  <c r="G41" i="3"/>
  <c r="F41" i="3"/>
  <c r="I40" i="3"/>
  <c r="H40" i="3"/>
  <c r="G40" i="3"/>
  <c r="F40" i="3"/>
  <c r="I39" i="3"/>
  <c r="H39" i="3"/>
  <c r="G39" i="3"/>
  <c r="F39" i="3"/>
  <c r="I38" i="3"/>
  <c r="H38" i="3"/>
  <c r="G38" i="3"/>
  <c r="F38" i="3"/>
  <c r="I37" i="3"/>
  <c r="H37" i="3"/>
  <c r="G37" i="3"/>
  <c r="F37" i="3"/>
  <c r="I36" i="3"/>
  <c r="H36" i="3"/>
  <c r="G36" i="3"/>
  <c r="F36" i="3"/>
  <c r="I35" i="3"/>
  <c r="H35" i="3"/>
  <c r="G35" i="3"/>
  <c r="F35" i="3"/>
  <c r="I34" i="3"/>
  <c r="H34" i="3"/>
  <c r="G34" i="3"/>
  <c r="F34" i="3"/>
  <c r="I33" i="3"/>
  <c r="H33" i="3"/>
  <c r="G33" i="3"/>
  <c r="F33" i="3"/>
  <c r="I28" i="3"/>
  <c r="H28" i="3"/>
  <c r="G28" i="3"/>
  <c r="F28" i="3"/>
  <c r="I27" i="3"/>
  <c r="H27" i="3"/>
  <c r="G27" i="3"/>
  <c r="F27" i="3"/>
  <c r="I26" i="3"/>
  <c r="H26" i="3"/>
  <c r="G26" i="3"/>
  <c r="F26" i="3"/>
  <c r="I25" i="3"/>
  <c r="H25" i="3"/>
  <c r="G25" i="3"/>
  <c r="F25" i="3"/>
  <c r="I24" i="3"/>
  <c r="H24" i="3"/>
  <c r="G24" i="3"/>
  <c r="F24" i="3"/>
  <c r="I23" i="3"/>
  <c r="H23" i="3"/>
  <c r="G23" i="3"/>
  <c r="F23" i="3"/>
  <c r="I22" i="3"/>
  <c r="H22" i="3"/>
  <c r="G22" i="3"/>
  <c r="F22" i="3"/>
  <c r="I21" i="3"/>
  <c r="H21" i="3"/>
  <c r="G21" i="3"/>
  <c r="F21" i="3"/>
  <c r="I20" i="3"/>
  <c r="H20" i="3"/>
  <c r="G20" i="3"/>
  <c r="F20" i="3"/>
  <c r="I19" i="3"/>
  <c r="H19" i="3"/>
  <c r="G19" i="3"/>
  <c r="F19" i="3"/>
  <c r="I18" i="3"/>
  <c r="H18" i="3"/>
  <c r="G18" i="3"/>
  <c r="F18" i="3"/>
  <c r="I17" i="3"/>
  <c r="H17" i="3"/>
  <c r="G17" i="3"/>
  <c r="F17" i="3"/>
  <c r="I16" i="3"/>
  <c r="H16" i="3"/>
  <c r="G16" i="3"/>
  <c r="F16" i="3"/>
  <c r="I15" i="3"/>
  <c r="H15" i="3"/>
  <c r="G15" i="3"/>
  <c r="F15" i="3"/>
  <c r="I14" i="3"/>
  <c r="H14" i="3"/>
  <c r="G14" i="3"/>
  <c r="F14" i="3"/>
  <c r="I13" i="3"/>
  <c r="H13" i="3"/>
  <c r="G13" i="3"/>
  <c r="F13" i="3"/>
  <c r="I12" i="3"/>
  <c r="H12" i="3"/>
  <c r="G12" i="3"/>
  <c r="F12" i="3"/>
  <c r="I11" i="3"/>
  <c r="H11" i="3"/>
  <c r="G11" i="3"/>
  <c r="F11" i="3"/>
  <c r="I10" i="3"/>
  <c r="H10" i="3"/>
  <c r="G10" i="3"/>
  <c r="F10" i="3"/>
  <c r="I9" i="3"/>
  <c r="H9" i="3"/>
  <c r="G9" i="3"/>
  <c r="F9" i="3"/>
  <c r="I8" i="3"/>
  <c r="H8" i="3"/>
  <c r="G8" i="3"/>
  <c r="F8" i="3"/>
  <c r="I7" i="3"/>
  <c r="H7" i="3"/>
  <c r="G7" i="3"/>
  <c r="F7" i="3"/>
  <c r="I6" i="3"/>
  <c r="H6" i="3"/>
  <c r="G6" i="3"/>
  <c r="F6" i="3"/>
  <c r="I5" i="3"/>
  <c r="H5" i="3"/>
  <c r="G5" i="3"/>
  <c r="F5" i="3"/>
  <c r="N175" i="2"/>
  <c r="M175" i="2"/>
  <c r="L175" i="2"/>
  <c r="K175" i="2"/>
  <c r="J175" i="2"/>
  <c r="I175" i="2"/>
  <c r="N174" i="2"/>
  <c r="M174" i="2"/>
  <c r="L174" i="2"/>
  <c r="K174" i="2"/>
  <c r="J174" i="2"/>
  <c r="I174" i="2"/>
  <c r="N173" i="2"/>
  <c r="M173" i="2"/>
  <c r="L173" i="2"/>
  <c r="K173" i="2"/>
  <c r="J173" i="2"/>
  <c r="I173" i="2"/>
  <c r="N172" i="2"/>
  <c r="M172" i="2"/>
  <c r="L172" i="2"/>
  <c r="K172" i="2"/>
  <c r="J172" i="2"/>
  <c r="I172" i="2"/>
  <c r="N171" i="2"/>
  <c r="M171" i="2"/>
  <c r="L171" i="2"/>
  <c r="K171" i="2"/>
  <c r="J171" i="2"/>
  <c r="I171" i="2"/>
  <c r="N170" i="2"/>
  <c r="M170" i="2"/>
  <c r="L170" i="2"/>
  <c r="K170" i="2"/>
  <c r="J170" i="2"/>
  <c r="I170" i="2"/>
  <c r="N169" i="2"/>
  <c r="M169" i="2"/>
  <c r="L169" i="2"/>
  <c r="K169" i="2"/>
  <c r="J169" i="2"/>
  <c r="I169" i="2"/>
  <c r="N168" i="2"/>
  <c r="M168" i="2"/>
  <c r="L168" i="2"/>
  <c r="K168" i="2"/>
  <c r="J168" i="2"/>
  <c r="I168" i="2"/>
  <c r="N167" i="2"/>
  <c r="M167" i="2"/>
  <c r="L167" i="2"/>
  <c r="K167" i="2"/>
  <c r="J167" i="2"/>
  <c r="I167" i="2"/>
  <c r="N166" i="2"/>
  <c r="M166" i="2"/>
  <c r="L166" i="2"/>
  <c r="K166" i="2"/>
  <c r="J166" i="2"/>
  <c r="I166" i="2"/>
  <c r="N165" i="2"/>
  <c r="M165" i="2"/>
  <c r="L165" i="2"/>
  <c r="K165" i="2"/>
  <c r="J165" i="2"/>
  <c r="I165" i="2"/>
  <c r="N164" i="2"/>
  <c r="M164" i="2"/>
  <c r="L164" i="2"/>
  <c r="K164" i="2"/>
  <c r="J164" i="2"/>
  <c r="I164" i="2"/>
  <c r="N163" i="2"/>
  <c r="M163" i="2"/>
  <c r="L163" i="2"/>
  <c r="K163" i="2"/>
  <c r="J163" i="2"/>
  <c r="I163" i="2"/>
  <c r="N162" i="2"/>
  <c r="M162" i="2"/>
  <c r="L162" i="2"/>
  <c r="K162" i="2"/>
  <c r="J162" i="2"/>
  <c r="I162" i="2"/>
  <c r="N156" i="2"/>
  <c r="M156" i="2"/>
  <c r="L156" i="2"/>
  <c r="K156" i="2"/>
  <c r="J156" i="2"/>
  <c r="I156" i="2"/>
  <c r="N155" i="2"/>
  <c r="M155" i="2"/>
  <c r="L155" i="2"/>
  <c r="K155" i="2"/>
  <c r="J155" i="2"/>
  <c r="I155" i="2"/>
  <c r="N154" i="2"/>
  <c r="M154" i="2"/>
  <c r="L154" i="2"/>
  <c r="K154" i="2"/>
  <c r="J154" i="2"/>
  <c r="I154" i="2"/>
  <c r="N153" i="2"/>
  <c r="M153" i="2"/>
  <c r="L153" i="2"/>
  <c r="K153" i="2"/>
  <c r="J153" i="2"/>
  <c r="I153" i="2"/>
  <c r="N152" i="2"/>
  <c r="M152" i="2"/>
  <c r="L152" i="2"/>
  <c r="K152" i="2"/>
  <c r="J152" i="2"/>
  <c r="I152" i="2"/>
  <c r="N151" i="2"/>
  <c r="M151" i="2"/>
  <c r="L151" i="2"/>
  <c r="K151" i="2"/>
  <c r="J151" i="2"/>
  <c r="I151" i="2"/>
  <c r="N150" i="2"/>
  <c r="M150" i="2"/>
  <c r="L150" i="2"/>
  <c r="K150" i="2"/>
  <c r="J150" i="2"/>
  <c r="I150" i="2"/>
  <c r="N149" i="2"/>
  <c r="M149" i="2"/>
  <c r="L149" i="2"/>
  <c r="K149" i="2"/>
  <c r="J149" i="2"/>
  <c r="I149" i="2"/>
  <c r="N148" i="2"/>
  <c r="M148" i="2"/>
  <c r="L148" i="2"/>
  <c r="K148" i="2"/>
  <c r="J148" i="2"/>
  <c r="I148" i="2"/>
  <c r="N147" i="2"/>
  <c r="M147" i="2"/>
  <c r="L147" i="2"/>
  <c r="K147" i="2"/>
  <c r="J147" i="2"/>
  <c r="I147" i="2"/>
  <c r="N146" i="2"/>
  <c r="M146" i="2"/>
  <c r="L146" i="2"/>
  <c r="K146" i="2"/>
  <c r="J146" i="2"/>
  <c r="I146" i="2"/>
  <c r="N145" i="2"/>
  <c r="M145" i="2"/>
  <c r="L145" i="2"/>
  <c r="K145" i="2"/>
  <c r="J145" i="2"/>
  <c r="I145" i="2"/>
  <c r="N144" i="2"/>
  <c r="M144" i="2"/>
  <c r="L144" i="2"/>
  <c r="K144" i="2"/>
  <c r="J144" i="2"/>
  <c r="I144" i="2"/>
  <c r="N143" i="2"/>
  <c r="M143" i="2"/>
  <c r="L143" i="2"/>
  <c r="K143" i="2"/>
  <c r="J143" i="2"/>
  <c r="I143" i="2"/>
  <c r="N142" i="2"/>
  <c r="M142" i="2"/>
  <c r="L142" i="2"/>
  <c r="K142" i="2"/>
  <c r="J142" i="2"/>
  <c r="I142" i="2"/>
  <c r="N141" i="2"/>
  <c r="M141" i="2"/>
  <c r="L141" i="2"/>
  <c r="K141" i="2"/>
  <c r="J141" i="2"/>
  <c r="I141" i="2"/>
  <c r="N140" i="2"/>
  <c r="M140" i="2"/>
  <c r="L140" i="2"/>
  <c r="K140" i="2"/>
  <c r="J140" i="2"/>
  <c r="I140" i="2"/>
  <c r="N139" i="2"/>
  <c r="M139" i="2"/>
  <c r="L139" i="2"/>
  <c r="K139" i="2"/>
  <c r="J139" i="2"/>
  <c r="I139" i="2"/>
  <c r="N138" i="2"/>
  <c r="M138" i="2"/>
  <c r="L138" i="2"/>
  <c r="K138" i="2"/>
  <c r="J138" i="2"/>
  <c r="I138" i="2"/>
  <c r="N132" i="2"/>
  <c r="M132" i="2"/>
  <c r="L132" i="2"/>
  <c r="K132" i="2"/>
  <c r="J132" i="2"/>
  <c r="I132" i="2"/>
  <c r="N131" i="2"/>
  <c r="M131" i="2"/>
  <c r="L131" i="2"/>
  <c r="K131" i="2"/>
  <c r="J131" i="2"/>
  <c r="I131" i="2"/>
  <c r="N130" i="2"/>
  <c r="M130" i="2"/>
  <c r="L130" i="2"/>
  <c r="K130" i="2"/>
  <c r="J130" i="2"/>
  <c r="I130" i="2"/>
  <c r="N129" i="2"/>
  <c r="M129" i="2"/>
  <c r="L129" i="2"/>
  <c r="K129" i="2"/>
  <c r="J129" i="2"/>
  <c r="I129" i="2"/>
  <c r="N128" i="2"/>
  <c r="M128" i="2"/>
  <c r="L128" i="2"/>
  <c r="K128" i="2"/>
  <c r="J128" i="2"/>
  <c r="I128" i="2"/>
  <c r="N127" i="2"/>
  <c r="M127" i="2"/>
  <c r="L127" i="2"/>
  <c r="K127" i="2"/>
  <c r="J127" i="2"/>
  <c r="I127" i="2"/>
  <c r="N126" i="2"/>
  <c r="M126" i="2"/>
  <c r="L126" i="2"/>
  <c r="K126" i="2"/>
  <c r="J126" i="2"/>
  <c r="I126" i="2"/>
  <c r="N125" i="2"/>
  <c r="M125" i="2"/>
  <c r="L125" i="2"/>
  <c r="K125" i="2"/>
  <c r="J125" i="2"/>
  <c r="I125" i="2"/>
  <c r="N124" i="2"/>
  <c r="M124" i="2"/>
  <c r="L124" i="2"/>
  <c r="K124" i="2"/>
  <c r="J124" i="2"/>
  <c r="I124" i="2"/>
  <c r="N123" i="2"/>
  <c r="M123" i="2"/>
  <c r="L123" i="2"/>
  <c r="K123" i="2"/>
  <c r="J123" i="2"/>
  <c r="I123" i="2"/>
  <c r="N122" i="2"/>
  <c r="M122" i="2"/>
  <c r="L122" i="2"/>
  <c r="K122" i="2"/>
  <c r="J122" i="2"/>
  <c r="I122" i="2"/>
  <c r="N121" i="2"/>
  <c r="M121" i="2"/>
  <c r="L121" i="2"/>
  <c r="K121" i="2"/>
  <c r="J121" i="2"/>
  <c r="I121" i="2"/>
  <c r="N120" i="2"/>
  <c r="M120" i="2"/>
  <c r="L120" i="2"/>
  <c r="K120" i="2"/>
  <c r="J120" i="2"/>
  <c r="I120" i="2"/>
  <c r="N119" i="2"/>
  <c r="M119" i="2"/>
  <c r="L119" i="2"/>
  <c r="K119" i="2"/>
  <c r="J119" i="2"/>
  <c r="I119" i="2"/>
  <c r="N118" i="2"/>
  <c r="M118" i="2"/>
  <c r="L118" i="2"/>
  <c r="K118" i="2"/>
  <c r="J118" i="2"/>
  <c r="I118" i="2"/>
  <c r="N117" i="2"/>
  <c r="M117" i="2"/>
  <c r="L117" i="2"/>
  <c r="K117" i="2"/>
  <c r="J117" i="2"/>
  <c r="I117" i="2"/>
  <c r="N116" i="2"/>
  <c r="M116" i="2"/>
  <c r="L116" i="2"/>
  <c r="K116" i="2"/>
  <c r="J116" i="2"/>
  <c r="I116" i="2"/>
  <c r="N115" i="2"/>
  <c r="M115" i="2"/>
  <c r="L115" i="2"/>
  <c r="K115" i="2"/>
  <c r="J115" i="2"/>
  <c r="I115" i="2"/>
  <c r="N114" i="2"/>
  <c r="M114" i="2"/>
  <c r="L114" i="2"/>
  <c r="K114" i="2"/>
  <c r="J114" i="2"/>
  <c r="I114" i="2"/>
  <c r="N108" i="2"/>
  <c r="M108" i="2"/>
  <c r="L108" i="2"/>
  <c r="K108" i="2"/>
  <c r="J108" i="2"/>
  <c r="I108" i="2"/>
  <c r="N107" i="2"/>
  <c r="M107" i="2"/>
  <c r="L107" i="2"/>
  <c r="K107" i="2"/>
  <c r="J107" i="2"/>
  <c r="I107" i="2"/>
  <c r="N106" i="2"/>
  <c r="M106" i="2"/>
  <c r="L106" i="2"/>
  <c r="K106" i="2"/>
  <c r="J106" i="2"/>
  <c r="I106" i="2"/>
  <c r="N105" i="2"/>
  <c r="M105" i="2"/>
  <c r="L105" i="2"/>
  <c r="K105" i="2"/>
  <c r="J105" i="2"/>
  <c r="I105" i="2"/>
  <c r="N104" i="2"/>
  <c r="M104" i="2"/>
  <c r="L104" i="2"/>
  <c r="K104" i="2"/>
  <c r="J104" i="2"/>
  <c r="I104" i="2"/>
  <c r="N103" i="2"/>
  <c r="M103" i="2"/>
  <c r="L103" i="2"/>
  <c r="K103" i="2"/>
  <c r="J103" i="2"/>
  <c r="I103" i="2"/>
  <c r="N102" i="2"/>
  <c r="M102" i="2"/>
  <c r="L102" i="2"/>
  <c r="K102" i="2"/>
  <c r="J102" i="2"/>
  <c r="I102" i="2"/>
  <c r="N101" i="2"/>
  <c r="M101" i="2"/>
  <c r="L101" i="2"/>
  <c r="K101" i="2"/>
  <c r="J101" i="2"/>
  <c r="I101" i="2"/>
  <c r="N100" i="2"/>
  <c r="M100" i="2"/>
  <c r="L100" i="2"/>
  <c r="K100" i="2"/>
  <c r="J100" i="2"/>
  <c r="I100" i="2"/>
  <c r="N99" i="2"/>
  <c r="M99" i="2"/>
  <c r="L99" i="2"/>
  <c r="K99" i="2"/>
  <c r="J99" i="2"/>
  <c r="I99" i="2"/>
  <c r="N98" i="2"/>
  <c r="M98" i="2"/>
  <c r="L98" i="2"/>
  <c r="K98" i="2"/>
  <c r="J98" i="2"/>
  <c r="I98" i="2"/>
  <c r="N97" i="2"/>
  <c r="M97" i="2"/>
  <c r="L97" i="2"/>
  <c r="K97" i="2"/>
  <c r="J97" i="2"/>
  <c r="I97" i="2"/>
  <c r="N96" i="2"/>
  <c r="M96" i="2"/>
  <c r="L96" i="2"/>
  <c r="K96" i="2"/>
  <c r="J96" i="2"/>
  <c r="I96" i="2"/>
  <c r="N95" i="2"/>
  <c r="M95" i="2"/>
  <c r="L95" i="2"/>
  <c r="K95" i="2"/>
  <c r="J95" i="2"/>
  <c r="I95" i="2"/>
  <c r="N94" i="2"/>
  <c r="M94" i="2"/>
  <c r="L94" i="2"/>
  <c r="K94" i="2"/>
  <c r="J94" i="2"/>
  <c r="I94" i="2"/>
  <c r="N93" i="2"/>
  <c r="M93" i="2"/>
  <c r="L93" i="2"/>
  <c r="K93" i="2"/>
  <c r="J93" i="2"/>
  <c r="I93" i="2"/>
  <c r="N92" i="2"/>
  <c r="M92" i="2"/>
  <c r="L92" i="2"/>
  <c r="K92" i="2"/>
  <c r="J92" i="2"/>
  <c r="I92" i="2"/>
  <c r="N91" i="2"/>
  <c r="M91" i="2"/>
  <c r="L91" i="2"/>
  <c r="K91" i="2"/>
  <c r="J91" i="2"/>
  <c r="I91" i="2"/>
  <c r="N90" i="2"/>
  <c r="M90" i="2"/>
  <c r="L90" i="2"/>
  <c r="K90" i="2"/>
  <c r="J90" i="2"/>
  <c r="I90" i="2"/>
  <c r="N84" i="2"/>
  <c r="M84" i="2"/>
  <c r="L84" i="2"/>
  <c r="K84" i="2"/>
  <c r="J84" i="2"/>
  <c r="I84" i="2"/>
  <c r="N83" i="2"/>
  <c r="M83" i="2"/>
  <c r="L83" i="2"/>
  <c r="K83" i="2"/>
  <c r="J83" i="2"/>
  <c r="I83" i="2"/>
  <c r="N82" i="2"/>
  <c r="M82" i="2"/>
  <c r="L82" i="2"/>
  <c r="K82" i="2"/>
  <c r="J82" i="2"/>
  <c r="I82" i="2"/>
  <c r="N81" i="2"/>
  <c r="M81" i="2"/>
  <c r="L81" i="2"/>
  <c r="K81" i="2"/>
  <c r="J81" i="2"/>
  <c r="I81" i="2"/>
  <c r="N80" i="2"/>
  <c r="M80" i="2"/>
  <c r="L80" i="2"/>
  <c r="K80" i="2"/>
  <c r="J80" i="2"/>
  <c r="I80" i="2"/>
  <c r="N79" i="2"/>
  <c r="M79" i="2"/>
  <c r="L79" i="2"/>
  <c r="K79" i="2"/>
  <c r="J79" i="2"/>
  <c r="I79" i="2"/>
  <c r="N78" i="2"/>
  <c r="M78" i="2"/>
  <c r="L78" i="2"/>
  <c r="K78" i="2"/>
  <c r="J78" i="2"/>
  <c r="I78" i="2"/>
  <c r="N77" i="2"/>
  <c r="M77" i="2"/>
  <c r="L77" i="2"/>
  <c r="K77" i="2"/>
  <c r="J77" i="2"/>
  <c r="I77" i="2"/>
  <c r="N76" i="2"/>
  <c r="M76" i="2"/>
  <c r="L76" i="2"/>
  <c r="K76" i="2"/>
  <c r="J76" i="2"/>
  <c r="I76" i="2"/>
  <c r="N75" i="2"/>
  <c r="M75" i="2"/>
  <c r="L75" i="2"/>
  <c r="K75" i="2"/>
  <c r="J75" i="2"/>
  <c r="I75" i="2"/>
  <c r="N74" i="2"/>
  <c r="M74" i="2"/>
  <c r="L74" i="2"/>
  <c r="K74" i="2"/>
  <c r="J74" i="2"/>
  <c r="I74" i="2"/>
  <c r="N73" i="2"/>
  <c r="M73" i="2"/>
  <c r="L73" i="2"/>
  <c r="K73" i="2"/>
  <c r="J73" i="2"/>
  <c r="I73" i="2"/>
  <c r="N72" i="2"/>
  <c r="M72" i="2"/>
  <c r="L72" i="2"/>
  <c r="K72" i="2"/>
  <c r="J72" i="2"/>
  <c r="I72" i="2"/>
  <c r="N71" i="2"/>
  <c r="M71" i="2"/>
  <c r="L71" i="2"/>
  <c r="K71" i="2"/>
  <c r="J71" i="2"/>
  <c r="I71" i="2"/>
  <c r="N70" i="2"/>
  <c r="M70" i="2"/>
  <c r="L70" i="2"/>
  <c r="K70" i="2"/>
  <c r="J70" i="2"/>
  <c r="I70" i="2"/>
  <c r="N69" i="2"/>
  <c r="M69" i="2"/>
  <c r="L69" i="2"/>
  <c r="K69" i="2"/>
  <c r="J69" i="2"/>
  <c r="I69" i="2"/>
  <c r="N68" i="2"/>
  <c r="M68" i="2"/>
  <c r="L68" i="2"/>
  <c r="K68" i="2"/>
  <c r="J68" i="2"/>
  <c r="I68" i="2"/>
  <c r="N67" i="2"/>
  <c r="M67" i="2"/>
  <c r="L67" i="2"/>
  <c r="K67" i="2"/>
  <c r="J67" i="2"/>
  <c r="I67" i="2"/>
  <c r="N66" i="2"/>
  <c r="M66" i="2"/>
  <c r="L66" i="2"/>
  <c r="K66" i="2"/>
  <c r="J66" i="2"/>
  <c r="I66" i="2"/>
  <c r="N58" i="2"/>
  <c r="M58" i="2"/>
  <c r="L58" i="2"/>
  <c r="K58" i="2"/>
  <c r="J58" i="2"/>
  <c r="I58" i="2"/>
  <c r="N57" i="2"/>
  <c r="M57" i="2"/>
  <c r="L57" i="2"/>
  <c r="K57" i="2"/>
  <c r="J57" i="2"/>
  <c r="I57" i="2"/>
  <c r="N56" i="2"/>
  <c r="M56" i="2"/>
  <c r="L56" i="2"/>
  <c r="K56" i="2"/>
  <c r="J56" i="2"/>
  <c r="I56" i="2"/>
  <c r="N55" i="2"/>
  <c r="M55" i="2"/>
  <c r="L55" i="2"/>
  <c r="K55" i="2"/>
  <c r="J55" i="2"/>
  <c r="I55" i="2"/>
  <c r="N54" i="2"/>
  <c r="M54" i="2"/>
  <c r="L54" i="2"/>
  <c r="K54" i="2"/>
  <c r="J54" i="2"/>
  <c r="I54" i="2"/>
  <c r="N53" i="2"/>
  <c r="M53" i="2"/>
  <c r="L53" i="2"/>
  <c r="K53" i="2"/>
  <c r="J53" i="2"/>
  <c r="I53" i="2"/>
  <c r="N52" i="2"/>
  <c r="M52" i="2"/>
  <c r="L52" i="2"/>
  <c r="K52" i="2"/>
  <c r="J52" i="2"/>
  <c r="I52" i="2"/>
  <c r="N51" i="2"/>
  <c r="M51" i="2"/>
  <c r="L51" i="2"/>
  <c r="K51" i="2"/>
  <c r="J51" i="2"/>
  <c r="I51" i="2"/>
  <c r="N50" i="2"/>
  <c r="M50" i="2"/>
  <c r="L50" i="2"/>
  <c r="K50" i="2"/>
  <c r="J50" i="2"/>
  <c r="I50" i="2"/>
  <c r="N49" i="2"/>
  <c r="M49" i="2"/>
  <c r="L49" i="2"/>
  <c r="K49" i="2"/>
  <c r="J49" i="2"/>
  <c r="I49" i="2"/>
  <c r="N48" i="2"/>
  <c r="M48" i="2"/>
  <c r="L48" i="2"/>
  <c r="K48" i="2"/>
  <c r="J48" i="2"/>
  <c r="I48" i="2"/>
  <c r="N47" i="2"/>
  <c r="M47" i="2"/>
  <c r="L47" i="2"/>
  <c r="K47" i="2"/>
  <c r="J47" i="2"/>
  <c r="I47" i="2"/>
  <c r="N46" i="2"/>
  <c r="M46" i="2"/>
  <c r="L46" i="2"/>
  <c r="K46" i="2"/>
  <c r="J46" i="2"/>
  <c r="I46" i="2"/>
  <c r="N45" i="2"/>
  <c r="M45" i="2"/>
  <c r="L45" i="2"/>
  <c r="K45" i="2"/>
  <c r="J45" i="2"/>
  <c r="I45" i="2"/>
  <c r="N44" i="2"/>
  <c r="M44" i="2"/>
  <c r="L44" i="2"/>
  <c r="K44" i="2"/>
  <c r="J44" i="2"/>
  <c r="I44" i="2"/>
  <c r="N43" i="2"/>
  <c r="M43" i="2"/>
  <c r="L43" i="2"/>
  <c r="K43" i="2"/>
  <c r="J43" i="2"/>
  <c r="I43" i="2"/>
  <c r="N42" i="2"/>
  <c r="M42" i="2"/>
  <c r="L42" i="2"/>
  <c r="K42" i="2"/>
  <c r="J42" i="2"/>
  <c r="I42" i="2"/>
  <c r="N41" i="2"/>
  <c r="M41" i="2"/>
  <c r="L41" i="2"/>
  <c r="K41" i="2"/>
  <c r="J41" i="2"/>
  <c r="I41" i="2"/>
  <c r="N40" i="2"/>
  <c r="M40" i="2"/>
  <c r="L40" i="2"/>
  <c r="K40" i="2"/>
  <c r="J40" i="2"/>
  <c r="I40" i="2"/>
  <c r="N39" i="2"/>
  <c r="M39" i="2"/>
  <c r="L39" i="2"/>
  <c r="K39" i="2"/>
  <c r="J39" i="2"/>
  <c r="I39" i="2"/>
  <c r="N38" i="2"/>
  <c r="M38" i="2"/>
  <c r="L38" i="2"/>
  <c r="K38" i="2"/>
  <c r="J38" i="2"/>
  <c r="I38" i="2"/>
  <c r="N37" i="2"/>
  <c r="M37" i="2"/>
  <c r="L37" i="2"/>
  <c r="K37" i="2"/>
  <c r="J37" i="2"/>
  <c r="I37" i="2"/>
  <c r="N36" i="2"/>
  <c r="M36" i="2"/>
  <c r="L36" i="2"/>
  <c r="K36" i="2"/>
  <c r="J36" i="2"/>
  <c r="I36" i="2"/>
  <c r="N35" i="2"/>
  <c r="M35" i="2"/>
  <c r="L35" i="2"/>
  <c r="K35" i="2"/>
  <c r="J35" i="2"/>
  <c r="I35" i="2"/>
  <c r="N29" i="2"/>
  <c r="M29" i="2"/>
  <c r="L29" i="2"/>
  <c r="K29" i="2"/>
  <c r="J29" i="2"/>
  <c r="I29" i="2"/>
  <c r="N28" i="2"/>
  <c r="M28" i="2"/>
  <c r="L28" i="2"/>
  <c r="K28" i="2"/>
  <c r="J28" i="2"/>
  <c r="I28" i="2"/>
  <c r="N27" i="2"/>
  <c r="M27" i="2"/>
  <c r="L27" i="2"/>
  <c r="K27" i="2"/>
  <c r="J27" i="2"/>
  <c r="I27" i="2"/>
  <c r="N26" i="2"/>
  <c r="M26" i="2"/>
  <c r="L26" i="2"/>
  <c r="K26" i="2"/>
  <c r="J26" i="2"/>
  <c r="I26" i="2"/>
  <c r="N25" i="2"/>
  <c r="M25" i="2"/>
  <c r="L25" i="2"/>
  <c r="K25" i="2"/>
  <c r="J25" i="2"/>
  <c r="I25" i="2"/>
  <c r="N24" i="2"/>
  <c r="M24" i="2"/>
  <c r="L24" i="2"/>
  <c r="K24" i="2"/>
  <c r="J24" i="2"/>
  <c r="I24" i="2"/>
  <c r="N23" i="2"/>
  <c r="M23" i="2"/>
  <c r="L23" i="2"/>
  <c r="K23" i="2"/>
  <c r="J23" i="2"/>
  <c r="I23" i="2"/>
  <c r="N22" i="2"/>
  <c r="M22" i="2"/>
  <c r="L22" i="2"/>
  <c r="K22" i="2"/>
  <c r="J22" i="2"/>
  <c r="I22" i="2"/>
  <c r="N21" i="2"/>
  <c r="M21" i="2"/>
  <c r="L21" i="2"/>
  <c r="K21" i="2"/>
  <c r="J21" i="2"/>
  <c r="I21" i="2"/>
  <c r="N20" i="2"/>
  <c r="M20" i="2"/>
  <c r="L20" i="2"/>
  <c r="K20" i="2"/>
  <c r="J20" i="2"/>
  <c r="I20" i="2"/>
  <c r="N19" i="2"/>
  <c r="M19" i="2"/>
  <c r="L19" i="2"/>
  <c r="K19" i="2"/>
  <c r="J19" i="2"/>
  <c r="I19" i="2"/>
  <c r="N18" i="2"/>
  <c r="M18" i="2"/>
  <c r="L18" i="2"/>
  <c r="K18" i="2"/>
  <c r="J18" i="2"/>
  <c r="I18" i="2"/>
  <c r="N17" i="2"/>
  <c r="M17" i="2"/>
  <c r="L17" i="2"/>
  <c r="K17" i="2"/>
  <c r="J17" i="2"/>
  <c r="I17" i="2"/>
  <c r="N16" i="2"/>
  <c r="M16" i="2"/>
  <c r="L16" i="2"/>
  <c r="K16" i="2"/>
  <c r="J16" i="2"/>
  <c r="I16" i="2"/>
  <c r="N15" i="2"/>
  <c r="M15" i="2"/>
  <c r="L15" i="2"/>
  <c r="K15" i="2"/>
  <c r="J15" i="2"/>
  <c r="I15" i="2"/>
  <c r="N14" i="2"/>
  <c r="M14" i="2"/>
  <c r="L14" i="2"/>
  <c r="K14" i="2"/>
  <c r="J14" i="2"/>
  <c r="I14" i="2"/>
  <c r="N13" i="2"/>
  <c r="M13" i="2"/>
  <c r="L13" i="2"/>
  <c r="K13" i="2"/>
  <c r="J13" i="2"/>
  <c r="I13" i="2"/>
  <c r="N12" i="2"/>
  <c r="M12" i="2"/>
  <c r="L12" i="2"/>
  <c r="K12" i="2"/>
  <c r="J12" i="2"/>
  <c r="I12" i="2"/>
  <c r="N11" i="2"/>
  <c r="M11" i="2"/>
  <c r="L11" i="2"/>
  <c r="K11" i="2"/>
  <c r="J11" i="2"/>
  <c r="I11" i="2"/>
  <c r="N10" i="2"/>
  <c r="M10" i="2"/>
  <c r="L10" i="2"/>
  <c r="K10" i="2"/>
  <c r="J10" i="2"/>
  <c r="I10" i="2"/>
  <c r="N9" i="2"/>
  <c r="M9" i="2"/>
  <c r="L9" i="2"/>
  <c r="K9" i="2"/>
  <c r="J9" i="2"/>
  <c r="I9" i="2"/>
  <c r="N8" i="2"/>
  <c r="M8" i="2"/>
  <c r="L8" i="2"/>
  <c r="K8" i="2"/>
  <c r="J8" i="2"/>
  <c r="I8" i="2"/>
  <c r="N7" i="2"/>
  <c r="M7" i="2"/>
  <c r="L7" i="2"/>
  <c r="K7" i="2"/>
  <c r="J7" i="2"/>
  <c r="I7" i="2"/>
  <c r="N6" i="2"/>
  <c r="M6" i="2"/>
  <c r="L6" i="2"/>
  <c r="K6" i="2"/>
  <c r="J6" i="2"/>
  <c r="I6" i="2"/>
  <c r="Q174" i="1"/>
  <c r="P174" i="1"/>
  <c r="O174" i="1"/>
  <c r="N174" i="1"/>
  <c r="M174" i="1"/>
  <c r="L174" i="1"/>
  <c r="Q175" i="1"/>
  <c r="P175" i="1"/>
  <c r="O175" i="1"/>
  <c r="N175" i="1"/>
  <c r="M175" i="1"/>
  <c r="L175" i="1"/>
  <c r="Q172" i="1"/>
  <c r="P172" i="1"/>
  <c r="O172" i="1"/>
  <c r="N172" i="1"/>
  <c r="M172" i="1"/>
  <c r="L172" i="1"/>
  <c r="Q167" i="1"/>
  <c r="P167" i="1"/>
  <c r="O167" i="1"/>
  <c r="N167" i="1"/>
  <c r="M167" i="1"/>
  <c r="L167" i="1"/>
  <c r="Q166" i="1"/>
  <c r="P166" i="1"/>
  <c r="O166" i="1"/>
  <c r="N166" i="1"/>
  <c r="M166" i="1"/>
  <c r="L166" i="1"/>
  <c r="Q173" i="1"/>
  <c r="P173" i="1"/>
  <c r="O173" i="1"/>
  <c r="N173" i="1"/>
  <c r="M173" i="1"/>
  <c r="L173" i="1"/>
  <c r="Q165" i="1"/>
  <c r="P165" i="1"/>
  <c r="O165" i="1"/>
  <c r="N165" i="1"/>
  <c r="M165" i="1"/>
  <c r="L165" i="1"/>
  <c r="Q164" i="1"/>
  <c r="P164" i="1"/>
  <c r="O164" i="1"/>
  <c r="N164" i="1"/>
  <c r="M164" i="1"/>
  <c r="L164" i="1"/>
  <c r="Q171" i="1"/>
  <c r="P171" i="1"/>
  <c r="O171" i="1"/>
  <c r="N171" i="1"/>
  <c r="M171" i="1"/>
  <c r="L171" i="1"/>
  <c r="Q170" i="1"/>
  <c r="P170" i="1"/>
  <c r="O170" i="1"/>
  <c r="N170" i="1"/>
  <c r="M170" i="1"/>
  <c r="L170" i="1"/>
  <c r="Q169" i="1"/>
  <c r="P169" i="1"/>
  <c r="O169" i="1"/>
  <c r="N169" i="1"/>
  <c r="M169" i="1"/>
  <c r="L169" i="1"/>
  <c r="Q168" i="1"/>
  <c r="P168" i="1"/>
  <c r="O168" i="1"/>
  <c r="N168" i="1"/>
  <c r="M168" i="1"/>
  <c r="L168" i="1"/>
  <c r="Q163" i="1"/>
  <c r="P163" i="1"/>
  <c r="O163" i="1"/>
  <c r="N163" i="1"/>
  <c r="M163" i="1"/>
  <c r="L163" i="1"/>
  <c r="Q162" i="1"/>
  <c r="P162" i="1"/>
  <c r="O162" i="1"/>
  <c r="N162" i="1"/>
  <c r="M162" i="1"/>
  <c r="L162" i="1"/>
  <c r="Q148" i="1"/>
  <c r="P148" i="1"/>
  <c r="O148" i="1"/>
  <c r="N148" i="1"/>
  <c r="M148" i="1"/>
  <c r="L148" i="1"/>
  <c r="Q153" i="1"/>
  <c r="P153" i="1"/>
  <c r="O153" i="1"/>
  <c r="N153" i="1"/>
  <c r="M153" i="1"/>
  <c r="L153" i="1"/>
  <c r="Q146" i="1"/>
  <c r="P146" i="1"/>
  <c r="O146" i="1"/>
  <c r="N146" i="1"/>
  <c r="M146" i="1"/>
  <c r="L146" i="1"/>
  <c r="Q143" i="1"/>
  <c r="P143" i="1"/>
  <c r="O143" i="1"/>
  <c r="N143" i="1"/>
  <c r="M143" i="1"/>
  <c r="L143" i="1"/>
  <c r="Q142" i="1"/>
  <c r="P142" i="1"/>
  <c r="O142" i="1"/>
  <c r="N142" i="1"/>
  <c r="M142" i="1"/>
  <c r="L142" i="1"/>
  <c r="Q145" i="1"/>
  <c r="P145" i="1"/>
  <c r="O145" i="1"/>
  <c r="N145" i="1"/>
  <c r="M145" i="1"/>
  <c r="L145" i="1"/>
  <c r="Q155" i="1"/>
  <c r="P155" i="1"/>
  <c r="O155" i="1"/>
  <c r="N155" i="1"/>
  <c r="M155" i="1"/>
  <c r="L155" i="1"/>
  <c r="Q140" i="1"/>
  <c r="P140" i="1"/>
  <c r="O140" i="1"/>
  <c r="N140" i="1"/>
  <c r="M140" i="1"/>
  <c r="L140" i="1"/>
  <c r="Q139" i="1"/>
  <c r="P139" i="1"/>
  <c r="O139" i="1"/>
  <c r="N139" i="1"/>
  <c r="M139" i="1"/>
  <c r="L139" i="1"/>
  <c r="Q154" i="1"/>
  <c r="P154" i="1"/>
  <c r="O154" i="1"/>
  <c r="N154" i="1"/>
  <c r="M154" i="1"/>
  <c r="L154" i="1"/>
  <c r="Q152" i="1"/>
  <c r="P152" i="1"/>
  <c r="O152" i="1"/>
  <c r="N152" i="1"/>
  <c r="M152" i="1"/>
  <c r="L152" i="1"/>
  <c r="Q150" i="1"/>
  <c r="P150" i="1"/>
  <c r="O150" i="1"/>
  <c r="N150" i="1"/>
  <c r="M150" i="1"/>
  <c r="L150" i="1"/>
  <c r="Q151" i="1"/>
  <c r="P151" i="1"/>
  <c r="O151" i="1"/>
  <c r="N151" i="1"/>
  <c r="M151" i="1"/>
  <c r="L151" i="1"/>
  <c r="Q149" i="1"/>
  <c r="P149" i="1"/>
  <c r="O149" i="1"/>
  <c r="N149" i="1"/>
  <c r="M149" i="1"/>
  <c r="L149" i="1"/>
  <c r="Q147" i="1"/>
  <c r="P147" i="1"/>
  <c r="O147" i="1"/>
  <c r="N147" i="1"/>
  <c r="M147" i="1"/>
  <c r="L147" i="1"/>
  <c r="Q156" i="1"/>
  <c r="P156" i="1"/>
  <c r="O156" i="1"/>
  <c r="N156" i="1"/>
  <c r="M156" i="1"/>
  <c r="L156" i="1"/>
  <c r="Q144" i="1"/>
  <c r="P144" i="1"/>
  <c r="O144" i="1"/>
  <c r="N144" i="1"/>
  <c r="M144" i="1"/>
  <c r="L144" i="1"/>
  <c r="Q141" i="1"/>
  <c r="P141" i="1"/>
  <c r="O141" i="1"/>
  <c r="N141" i="1"/>
  <c r="M141" i="1"/>
  <c r="L141" i="1"/>
  <c r="Q138" i="1"/>
  <c r="P138" i="1"/>
  <c r="O138" i="1"/>
  <c r="N138" i="1"/>
  <c r="M138" i="1"/>
  <c r="L138" i="1"/>
  <c r="Q125" i="1"/>
  <c r="P125" i="1"/>
  <c r="O125" i="1"/>
  <c r="N125" i="1"/>
  <c r="M125" i="1"/>
  <c r="L125" i="1"/>
  <c r="Q129" i="1"/>
  <c r="P129" i="1"/>
  <c r="O129" i="1"/>
  <c r="N129" i="1"/>
  <c r="M129" i="1"/>
  <c r="L129" i="1"/>
  <c r="Q121" i="1"/>
  <c r="P121" i="1"/>
  <c r="O121" i="1"/>
  <c r="N121" i="1"/>
  <c r="M121" i="1"/>
  <c r="L121" i="1"/>
  <c r="Q119" i="1"/>
  <c r="P119" i="1"/>
  <c r="O119" i="1"/>
  <c r="N119" i="1"/>
  <c r="M119" i="1"/>
  <c r="L119" i="1"/>
  <c r="Q118" i="1"/>
  <c r="P118" i="1"/>
  <c r="O118" i="1"/>
  <c r="N118" i="1"/>
  <c r="M118" i="1"/>
  <c r="L118" i="1"/>
  <c r="Q124" i="1"/>
  <c r="P124" i="1"/>
  <c r="O124" i="1"/>
  <c r="N124" i="1"/>
  <c r="M124" i="1"/>
  <c r="L124" i="1"/>
  <c r="Q130" i="1"/>
  <c r="P130" i="1"/>
  <c r="O130" i="1"/>
  <c r="N130" i="1"/>
  <c r="M130" i="1"/>
  <c r="L130" i="1"/>
  <c r="Q117" i="1"/>
  <c r="P117" i="1"/>
  <c r="O117" i="1"/>
  <c r="N117" i="1"/>
  <c r="M117" i="1"/>
  <c r="L117" i="1"/>
  <c r="Q116" i="1"/>
  <c r="P116" i="1"/>
  <c r="O116" i="1"/>
  <c r="N116" i="1"/>
  <c r="M116" i="1"/>
  <c r="L116" i="1"/>
  <c r="Q131" i="1"/>
  <c r="P131" i="1"/>
  <c r="O131" i="1"/>
  <c r="N131" i="1"/>
  <c r="M131" i="1"/>
  <c r="L131" i="1"/>
  <c r="Q123" i="1"/>
  <c r="P123" i="1"/>
  <c r="O123" i="1"/>
  <c r="N123" i="1"/>
  <c r="M123" i="1"/>
  <c r="L123" i="1"/>
  <c r="Q127" i="1"/>
  <c r="P127" i="1"/>
  <c r="O127" i="1"/>
  <c r="N127" i="1"/>
  <c r="M127" i="1"/>
  <c r="L127" i="1"/>
  <c r="Q128" i="1"/>
  <c r="P128" i="1"/>
  <c r="O128" i="1"/>
  <c r="N128" i="1"/>
  <c r="M128" i="1"/>
  <c r="L128" i="1"/>
  <c r="Q126" i="1"/>
  <c r="P126" i="1"/>
  <c r="O126" i="1"/>
  <c r="N126" i="1"/>
  <c r="M126" i="1"/>
  <c r="L126" i="1"/>
  <c r="Q122" i="1"/>
  <c r="P122" i="1"/>
  <c r="O122" i="1"/>
  <c r="N122" i="1"/>
  <c r="M122" i="1"/>
  <c r="L122" i="1"/>
  <c r="Q132" i="1"/>
  <c r="P132" i="1"/>
  <c r="O132" i="1"/>
  <c r="N132" i="1"/>
  <c r="M132" i="1"/>
  <c r="L132" i="1"/>
  <c r="Q120" i="1"/>
  <c r="P120" i="1"/>
  <c r="O120" i="1"/>
  <c r="N120" i="1"/>
  <c r="M120" i="1"/>
  <c r="L120" i="1"/>
  <c r="Q115" i="1"/>
  <c r="P115" i="1"/>
  <c r="O115" i="1"/>
  <c r="N115" i="1"/>
  <c r="M115" i="1"/>
  <c r="L115" i="1"/>
  <c r="Q114" i="1"/>
  <c r="P114" i="1"/>
  <c r="O114" i="1"/>
  <c r="N114" i="1"/>
  <c r="M114" i="1"/>
  <c r="L114" i="1"/>
  <c r="Q102" i="1"/>
  <c r="P102" i="1"/>
  <c r="O102" i="1"/>
  <c r="N102" i="1"/>
  <c r="M102" i="1"/>
  <c r="L102" i="1"/>
  <c r="Q103" i="1"/>
  <c r="P103" i="1"/>
  <c r="O103" i="1"/>
  <c r="N103" i="1"/>
  <c r="M103" i="1"/>
  <c r="L103" i="1"/>
  <c r="Q97" i="1"/>
  <c r="P97" i="1"/>
  <c r="O97" i="1"/>
  <c r="N97" i="1"/>
  <c r="M97" i="1"/>
  <c r="L97" i="1"/>
  <c r="Q95" i="1"/>
  <c r="P95" i="1"/>
  <c r="O95" i="1"/>
  <c r="N95" i="1"/>
  <c r="M95" i="1"/>
  <c r="L95" i="1"/>
  <c r="Q94" i="1"/>
  <c r="P94" i="1"/>
  <c r="O94" i="1"/>
  <c r="N94" i="1"/>
  <c r="M94" i="1"/>
  <c r="L94" i="1"/>
  <c r="Q100" i="1"/>
  <c r="P100" i="1"/>
  <c r="O100" i="1"/>
  <c r="N100" i="1"/>
  <c r="M100" i="1"/>
  <c r="L100" i="1"/>
  <c r="Q105" i="1"/>
  <c r="P105" i="1"/>
  <c r="O105" i="1"/>
  <c r="N105" i="1"/>
  <c r="M105" i="1"/>
  <c r="L105" i="1"/>
  <c r="Q93" i="1"/>
  <c r="P93" i="1"/>
  <c r="O93" i="1"/>
  <c r="N93" i="1"/>
  <c r="M93" i="1"/>
  <c r="L93" i="1"/>
  <c r="Q92" i="1"/>
  <c r="P92" i="1"/>
  <c r="O92" i="1"/>
  <c r="N92" i="1"/>
  <c r="M92" i="1"/>
  <c r="L92" i="1"/>
  <c r="Q106" i="1"/>
  <c r="P106" i="1"/>
  <c r="O106" i="1"/>
  <c r="N106" i="1"/>
  <c r="M106" i="1"/>
  <c r="L106" i="1"/>
  <c r="Q99" i="1"/>
  <c r="P99" i="1"/>
  <c r="O99" i="1"/>
  <c r="N99" i="1"/>
  <c r="M99" i="1"/>
  <c r="L99" i="1"/>
  <c r="Q101" i="1"/>
  <c r="P101" i="1"/>
  <c r="O101" i="1"/>
  <c r="N101" i="1"/>
  <c r="M101" i="1"/>
  <c r="L101" i="1"/>
  <c r="Q104" i="1"/>
  <c r="P104" i="1"/>
  <c r="O104" i="1"/>
  <c r="N104" i="1"/>
  <c r="M104" i="1"/>
  <c r="L104" i="1"/>
  <c r="Q107" i="1"/>
  <c r="P107" i="1"/>
  <c r="O107" i="1"/>
  <c r="N107" i="1"/>
  <c r="M107" i="1"/>
  <c r="L107" i="1"/>
  <c r="Q96" i="1"/>
  <c r="P96" i="1"/>
  <c r="O96" i="1"/>
  <c r="N96" i="1"/>
  <c r="M96" i="1"/>
  <c r="L96" i="1"/>
  <c r="Q108" i="1"/>
  <c r="P108" i="1"/>
  <c r="O108" i="1"/>
  <c r="N108" i="1"/>
  <c r="M108" i="1"/>
  <c r="L108" i="1"/>
  <c r="Q98" i="1"/>
  <c r="P98" i="1"/>
  <c r="O98" i="1"/>
  <c r="N98" i="1"/>
  <c r="M98" i="1"/>
  <c r="L98" i="1"/>
  <c r="Q91" i="1"/>
  <c r="P91" i="1"/>
  <c r="O91" i="1"/>
  <c r="N91" i="1"/>
  <c r="M91" i="1"/>
  <c r="L91" i="1"/>
  <c r="Q90" i="1"/>
  <c r="P90" i="1"/>
  <c r="O90" i="1"/>
  <c r="N90" i="1"/>
  <c r="M90" i="1"/>
  <c r="L90" i="1"/>
  <c r="Q77" i="1"/>
  <c r="P77" i="1"/>
  <c r="O77" i="1"/>
  <c r="N77" i="1"/>
  <c r="M77" i="1"/>
  <c r="L77" i="1"/>
  <c r="Q79" i="1"/>
  <c r="P79" i="1"/>
  <c r="O79" i="1"/>
  <c r="N79" i="1"/>
  <c r="M79" i="1"/>
  <c r="L79" i="1"/>
  <c r="Q73" i="1"/>
  <c r="P73" i="1"/>
  <c r="O73" i="1"/>
  <c r="N73" i="1"/>
  <c r="M73" i="1"/>
  <c r="L73" i="1"/>
  <c r="Q71" i="1"/>
  <c r="P71" i="1"/>
  <c r="O71" i="1"/>
  <c r="N71" i="1"/>
  <c r="M71" i="1"/>
  <c r="L71" i="1"/>
  <c r="Q70" i="1"/>
  <c r="P70" i="1"/>
  <c r="O70" i="1"/>
  <c r="N70" i="1"/>
  <c r="M70" i="1"/>
  <c r="L70" i="1"/>
  <c r="Q76" i="1"/>
  <c r="P76" i="1"/>
  <c r="O76" i="1"/>
  <c r="N76" i="1"/>
  <c r="M76" i="1"/>
  <c r="L76" i="1"/>
  <c r="Q81" i="1"/>
  <c r="P81" i="1"/>
  <c r="O81" i="1"/>
  <c r="N81" i="1"/>
  <c r="M81" i="1"/>
  <c r="L81" i="1"/>
  <c r="Q69" i="1"/>
  <c r="P69" i="1"/>
  <c r="O69" i="1"/>
  <c r="N69" i="1"/>
  <c r="M69" i="1"/>
  <c r="L69" i="1"/>
  <c r="Q68" i="1"/>
  <c r="P68" i="1"/>
  <c r="O68" i="1"/>
  <c r="N68" i="1"/>
  <c r="M68" i="1"/>
  <c r="L68" i="1"/>
  <c r="Q83" i="1"/>
  <c r="P83" i="1"/>
  <c r="O83" i="1"/>
  <c r="N83" i="1"/>
  <c r="M83" i="1"/>
  <c r="L83" i="1"/>
  <c r="Q75" i="1"/>
  <c r="P75" i="1"/>
  <c r="O75" i="1"/>
  <c r="N75" i="1"/>
  <c r="M75" i="1"/>
  <c r="L75" i="1"/>
  <c r="Q78" i="1"/>
  <c r="P78" i="1"/>
  <c r="O78" i="1"/>
  <c r="N78" i="1"/>
  <c r="M78" i="1"/>
  <c r="L78" i="1"/>
  <c r="Q80" i="1"/>
  <c r="P80" i="1"/>
  <c r="O80" i="1"/>
  <c r="N80" i="1"/>
  <c r="M80" i="1"/>
  <c r="L80" i="1"/>
  <c r="Q82" i="1"/>
  <c r="P82" i="1"/>
  <c r="O82" i="1"/>
  <c r="N82" i="1"/>
  <c r="M82" i="1"/>
  <c r="L82" i="1"/>
  <c r="Q72" i="1"/>
  <c r="P72" i="1"/>
  <c r="O72" i="1"/>
  <c r="N72" i="1"/>
  <c r="M72" i="1"/>
  <c r="L72" i="1"/>
  <c r="Q84" i="1"/>
  <c r="P84" i="1"/>
  <c r="O84" i="1"/>
  <c r="N84" i="1"/>
  <c r="M84" i="1"/>
  <c r="L84" i="1"/>
  <c r="Q74" i="1"/>
  <c r="P74" i="1"/>
  <c r="O74" i="1"/>
  <c r="N74" i="1"/>
  <c r="M74" i="1"/>
  <c r="L74" i="1"/>
  <c r="Q67" i="1"/>
  <c r="P67" i="1"/>
  <c r="O67" i="1"/>
  <c r="N67" i="1"/>
  <c r="M67" i="1"/>
  <c r="L67" i="1"/>
  <c r="Q66" i="1"/>
  <c r="P66" i="1"/>
  <c r="O66" i="1"/>
  <c r="N66" i="1"/>
  <c r="M66" i="1"/>
  <c r="L66" i="1"/>
  <c r="Q45" i="1" l="1"/>
  <c r="P45" i="1"/>
  <c r="O45" i="1"/>
  <c r="N45" i="1"/>
  <c r="M45" i="1"/>
  <c r="L45" i="1"/>
  <c r="Q57" i="1"/>
  <c r="P57" i="1"/>
  <c r="O57" i="1"/>
  <c r="N57" i="1"/>
  <c r="M57" i="1"/>
  <c r="L57" i="1"/>
  <c r="Q58" i="1"/>
  <c r="P58" i="1"/>
  <c r="O58" i="1"/>
  <c r="N58" i="1"/>
  <c r="M58" i="1"/>
  <c r="L58" i="1"/>
  <c r="Q49" i="1"/>
  <c r="P49" i="1"/>
  <c r="O49" i="1"/>
  <c r="N49" i="1"/>
  <c r="M49" i="1"/>
  <c r="L49" i="1"/>
  <c r="Q41" i="1"/>
  <c r="P41" i="1"/>
  <c r="O41" i="1"/>
  <c r="N41" i="1"/>
  <c r="M41" i="1"/>
  <c r="L41" i="1"/>
  <c r="Q53" i="1"/>
  <c r="P53" i="1"/>
  <c r="O53" i="1"/>
  <c r="N53" i="1"/>
  <c r="M53" i="1"/>
  <c r="L53" i="1"/>
  <c r="Q42" i="1"/>
  <c r="P42" i="1"/>
  <c r="O42" i="1"/>
  <c r="N42" i="1"/>
  <c r="M42" i="1"/>
  <c r="L42" i="1"/>
  <c r="Q38" i="1"/>
  <c r="P38" i="1"/>
  <c r="O38" i="1"/>
  <c r="N38" i="1"/>
  <c r="M38" i="1"/>
  <c r="L38" i="1"/>
  <c r="Q55" i="1"/>
  <c r="P55" i="1"/>
  <c r="O55" i="1"/>
  <c r="N55" i="1"/>
  <c r="M55" i="1"/>
  <c r="L55" i="1"/>
  <c r="Q40" i="1"/>
  <c r="P40" i="1"/>
  <c r="O40" i="1"/>
  <c r="N40" i="1"/>
  <c r="M40" i="1"/>
  <c r="L40" i="1"/>
  <c r="Q44" i="1"/>
  <c r="P44" i="1"/>
  <c r="O44" i="1"/>
  <c r="N44" i="1"/>
  <c r="M44" i="1"/>
  <c r="L44" i="1"/>
  <c r="Q47" i="1"/>
  <c r="P47" i="1"/>
  <c r="O47" i="1"/>
  <c r="N47" i="1"/>
  <c r="M47" i="1"/>
  <c r="L47" i="1"/>
  <c r="Q46" i="1"/>
  <c r="P46" i="1"/>
  <c r="O46" i="1"/>
  <c r="N46" i="1"/>
  <c r="M46" i="1"/>
  <c r="L46" i="1"/>
  <c r="Q50" i="1"/>
  <c r="P50" i="1"/>
  <c r="O50" i="1"/>
  <c r="N50" i="1"/>
  <c r="M50" i="1"/>
  <c r="L50" i="1"/>
  <c r="Q39" i="1"/>
  <c r="P39" i="1"/>
  <c r="O39" i="1"/>
  <c r="N39" i="1"/>
  <c r="M39" i="1"/>
  <c r="L39" i="1"/>
  <c r="Q43" i="1"/>
  <c r="P43" i="1"/>
  <c r="O43" i="1"/>
  <c r="N43" i="1"/>
  <c r="M43" i="1"/>
  <c r="L43" i="1"/>
  <c r="Q48" i="1"/>
  <c r="P48" i="1"/>
  <c r="O48" i="1"/>
  <c r="N48" i="1"/>
  <c r="M48" i="1"/>
  <c r="L48" i="1"/>
  <c r="Q52" i="1"/>
  <c r="P52" i="1"/>
  <c r="O52" i="1"/>
  <c r="N52" i="1"/>
  <c r="M52" i="1"/>
  <c r="L52" i="1"/>
  <c r="Q51" i="1"/>
  <c r="P51" i="1"/>
  <c r="O51" i="1"/>
  <c r="N51" i="1"/>
  <c r="M51" i="1"/>
  <c r="L51" i="1"/>
  <c r="Q54" i="1"/>
  <c r="P54" i="1"/>
  <c r="O54" i="1"/>
  <c r="N54" i="1"/>
  <c r="M54" i="1"/>
  <c r="L54" i="1"/>
  <c r="Q56" i="1"/>
  <c r="P56" i="1"/>
  <c r="O56" i="1"/>
  <c r="N56" i="1"/>
  <c r="M56" i="1"/>
  <c r="L56" i="1"/>
  <c r="Q37" i="1"/>
  <c r="P37" i="1"/>
  <c r="O37" i="1"/>
  <c r="N37" i="1"/>
  <c r="M37" i="1"/>
  <c r="L37" i="1"/>
  <c r="Q36" i="1"/>
  <c r="P36" i="1"/>
  <c r="O36" i="1"/>
  <c r="N36" i="1"/>
  <c r="M36" i="1"/>
  <c r="L36" i="1"/>
  <c r="Q35" i="1"/>
  <c r="P35" i="1"/>
  <c r="O35" i="1"/>
  <c r="N35" i="1"/>
  <c r="M35" i="1"/>
  <c r="L35" i="1"/>
  <c r="Q16" i="1"/>
  <c r="P16" i="1"/>
  <c r="O16" i="1"/>
  <c r="N16" i="1"/>
  <c r="M16" i="1"/>
  <c r="L16" i="1"/>
  <c r="Q29" i="1"/>
  <c r="P29" i="1"/>
  <c r="O29" i="1"/>
  <c r="N29" i="1"/>
  <c r="M29" i="1"/>
  <c r="L29" i="1"/>
  <c r="Q27" i="1"/>
  <c r="P27" i="1"/>
  <c r="O27" i="1"/>
  <c r="N27" i="1"/>
  <c r="M27" i="1"/>
  <c r="L27" i="1"/>
  <c r="Q18" i="1"/>
  <c r="P18" i="1"/>
  <c r="O18" i="1"/>
  <c r="N18" i="1"/>
  <c r="M18" i="1"/>
  <c r="L18" i="1"/>
  <c r="Q15" i="1"/>
  <c r="P15" i="1"/>
  <c r="O15" i="1"/>
  <c r="N15" i="1"/>
  <c r="M15" i="1"/>
  <c r="L15" i="1"/>
  <c r="Q24" i="1"/>
  <c r="P24" i="1"/>
  <c r="O24" i="1"/>
  <c r="N24" i="1"/>
  <c r="M24" i="1"/>
  <c r="L24" i="1"/>
  <c r="Q12" i="1"/>
  <c r="P12" i="1"/>
  <c r="O12" i="1"/>
  <c r="N12" i="1"/>
  <c r="M12" i="1"/>
  <c r="L12" i="1"/>
  <c r="Q9" i="1"/>
  <c r="P9" i="1"/>
  <c r="O9" i="1"/>
  <c r="N9" i="1"/>
  <c r="M9" i="1"/>
  <c r="L9" i="1"/>
  <c r="Q25" i="1"/>
  <c r="P25" i="1"/>
  <c r="O25" i="1"/>
  <c r="N25" i="1"/>
  <c r="M25" i="1"/>
  <c r="L25" i="1"/>
  <c r="Q13" i="1"/>
  <c r="P13" i="1"/>
  <c r="O13" i="1"/>
  <c r="N13" i="1"/>
  <c r="M13" i="1"/>
  <c r="L13" i="1"/>
  <c r="Q14" i="1"/>
  <c r="P14" i="1"/>
  <c r="O14" i="1"/>
  <c r="N14" i="1"/>
  <c r="M14" i="1"/>
  <c r="L14" i="1"/>
  <c r="Q20" i="1"/>
  <c r="P20" i="1"/>
  <c r="O20" i="1"/>
  <c r="N20" i="1"/>
  <c r="M20" i="1"/>
  <c r="L20" i="1"/>
  <c r="Q17" i="1"/>
  <c r="P17" i="1"/>
  <c r="O17" i="1"/>
  <c r="N17" i="1"/>
  <c r="M17" i="1"/>
  <c r="L17" i="1"/>
  <c r="Q21" i="1"/>
  <c r="P21" i="1"/>
  <c r="O21" i="1"/>
  <c r="N21" i="1"/>
  <c r="M21" i="1"/>
  <c r="L21" i="1"/>
  <c r="Q10" i="1"/>
  <c r="P10" i="1"/>
  <c r="O10" i="1"/>
  <c r="N10" i="1"/>
  <c r="M10" i="1"/>
  <c r="L10" i="1"/>
  <c r="Q11" i="1"/>
  <c r="P11" i="1"/>
  <c r="O11" i="1"/>
  <c r="N11" i="1"/>
  <c r="M11" i="1"/>
  <c r="L11" i="1"/>
  <c r="Q19" i="1"/>
  <c r="P19" i="1"/>
  <c r="O19" i="1"/>
  <c r="N19" i="1"/>
  <c r="M19" i="1"/>
  <c r="L19" i="1"/>
  <c r="Q23" i="1"/>
  <c r="P23" i="1"/>
  <c r="O23" i="1"/>
  <c r="N23" i="1"/>
  <c r="M23" i="1"/>
  <c r="L23" i="1"/>
  <c r="Q22" i="1"/>
  <c r="P22" i="1"/>
  <c r="O22" i="1"/>
  <c r="N22" i="1"/>
  <c r="M22" i="1"/>
  <c r="L22" i="1"/>
  <c r="Q26" i="1"/>
  <c r="P26" i="1"/>
  <c r="O26" i="1"/>
  <c r="N26" i="1"/>
  <c r="M26" i="1"/>
  <c r="L26" i="1"/>
  <c r="Q28" i="1"/>
  <c r="P28" i="1"/>
  <c r="O28" i="1"/>
  <c r="N28" i="1"/>
  <c r="M28" i="1"/>
  <c r="L28" i="1"/>
  <c r="Q8" i="1"/>
  <c r="P8" i="1"/>
  <c r="O8" i="1"/>
  <c r="N8" i="1"/>
  <c r="M8" i="1"/>
  <c r="L8" i="1"/>
  <c r="Q7" i="1"/>
  <c r="P7" i="1"/>
  <c r="O7" i="1"/>
  <c r="N7" i="1"/>
  <c r="M7" i="1"/>
  <c r="L7" i="1"/>
  <c r="Q6" i="1"/>
  <c r="P6" i="1"/>
  <c r="O6" i="1"/>
  <c r="N6" i="1"/>
  <c r="M6" i="1"/>
  <c r="L6" i="1"/>
</calcChain>
</file>

<file path=xl/sharedStrings.xml><?xml version="1.0" encoding="utf-8"?>
<sst xmlns="http://schemas.openxmlformats.org/spreadsheetml/2006/main" count="1307" uniqueCount="100">
  <si>
    <t>Eesti</t>
  </si>
  <si>
    <t>Välisriigid</t>
  </si>
  <si>
    <t>Austria</t>
  </si>
  <si>
    <t>Belgia</t>
  </si>
  <si>
    <t>Hispaania</t>
  </si>
  <si>
    <t>Holland</t>
  </si>
  <si>
    <t>Itaalia</t>
  </si>
  <si>
    <t>Leedu</t>
  </si>
  <si>
    <t>Läti</t>
  </si>
  <si>
    <t>Norra</t>
  </si>
  <si>
    <t>Poola</t>
  </si>
  <si>
    <t>Prantsusmaa</t>
  </si>
  <si>
    <t>Rootsi</t>
  </si>
  <si>
    <t>Saksamaa</t>
  </si>
  <si>
    <t>Šveits</t>
  </si>
  <si>
    <t>Soome</t>
  </si>
  <si>
    <t>Suurbritannia</t>
  </si>
  <si>
    <t>Taani</t>
  </si>
  <si>
    <t>Ukraina</t>
  </si>
  <si>
    <t>Venemaa</t>
  </si>
  <si>
    <t>Hiina</t>
  </si>
  <si>
    <t>Jaapan</t>
  </si>
  <si>
    <t>Jaanuar</t>
  </si>
  <si>
    <t>Veebruar</t>
  </si>
  <si>
    <t>Märts</t>
  </si>
  <si>
    <t>Jan</t>
  </si>
  <si>
    <t>Feb</t>
  </si>
  <si>
    <t>March</t>
  </si>
  <si>
    <t>Eesti majutusettevõtete statistika. Allikas: Statistikaamet / Statistics of accommodation establishments of Estonia. Source: Statistics Estonia</t>
  </si>
  <si>
    <t>MAJUTATUD/ ARRIVALS</t>
  </si>
  <si>
    <t>ÖÖBIMISED/ OVERNIGHTS</t>
  </si>
  <si>
    <t>Kokku</t>
  </si>
  <si>
    <t>USA</t>
  </si>
  <si>
    <t>Switzerland</t>
  </si>
  <si>
    <t>domestic</t>
  </si>
  <si>
    <t xml:space="preserve">foreign </t>
  </si>
  <si>
    <t>Belgium</t>
  </si>
  <si>
    <t>Spain</t>
  </si>
  <si>
    <t>Netherlands</t>
  </si>
  <si>
    <t>Italy</t>
  </si>
  <si>
    <t>Lithuania</t>
  </si>
  <si>
    <t>Latvia</t>
  </si>
  <si>
    <t>Norway</t>
  </si>
  <si>
    <t>Poland</t>
  </si>
  <si>
    <t>France</t>
  </si>
  <si>
    <t>Sweden</t>
  </si>
  <si>
    <t>Germany</t>
  </si>
  <si>
    <t>Finland</t>
  </si>
  <si>
    <t>UK</t>
  </si>
  <si>
    <t>Denmark</t>
  </si>
  <si>
    <t>Ukraine</t>
  </si>
  <si>
    <t>Russia</t>
  </si>
  <si>
    <t>China</t>
  </si>
  <si>
    <t>Japan</t>
  </si>
  <si>
    <t>Total</t>
  </si>
  <si>
    <t>muutus /change 2024/2019</t>
  </si>
  <si>
    <t>muutus /change 2024/2023</t>
  </si>
  <si>
    <t>2024</t>
  </si>
  <si>
    <t>I kv / Q1</t>
  </si>
  <si>
    <t xml:space="preserve">muutus/change </t>
  </si>
  <si>
    <t>2024/2019</t>
  </si>
  <si>
    <t>2024/2023</t>
  </si>
  <si>
    <t>Tallinn</t>
  </si>
  <si>
    <t>.</t>
  </si>
  <si>
    <t>Hiiu mk</t>
  </si>
  <si>
    <t>Ida-Viru mk</t>
  </si>
  <si>
    <t>Jõgeva mk</t>
  </si>
  <si>
    <t>Järva mk</t>
  </si>
  <si>
    <t>Lääne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</si>
  <si>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</si>
  <si>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</si>
  <si>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</si>
  <si>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</si>
  <si>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</si>
  <si>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</si>
  <si>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</si>
  <si>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</si>
  <si>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Harjumaa</t>
  </si>
  <si>
    <t>Lääne-Viru</t>
  </si>
  <si>
    <t>..Pärnu</t>
  </si>
  <si>
    <t>..Pärnu mk, v.a Pärnu</t>
  </si>
  <si>
    <t>..Tartu</t>
  </si>
  <si>
    <t>..Tartu mk, v.a Tartu</t>
  </si>
  <si>
    <t>ÖÖBIMISED MAAKONNITI/ OVERNIGHTS BY COUNTY</t>
  </si>
  <si>
    <t>Elukohariigid kokku / all countries of residence</t>
  </si>
  <si>
    <t>siseturism/ domestic tourism</t>
  </si>
  <si>
    <t>välisturistid / foreign tourists</t>
  </si>
  <si>
    <t>Läti /Latvia</t>
  </si>
  <si>
    <t>Soome /Finland</t>
  </si>
  <si>
    <t>Kogu Eesti</t>
  </si>
  <si>
    <t>2023. a veebruari andmeid Statistikaamet ei avaldanud</t>
  </si>
  <si>
    <t>*</t>
  </si>
  <si>
    <t>* Statistikaamet kõigi kuude andmeid ei avaldanud</t>
  </si>
  <si>
    <t>Harju mk, v.a Tallinn</t>
  </si>
  <si>
    <t>Lääne-Viru mk</t>
  </si>
  <si>
    <t>Voodikohad / Number of bed-places</t>
  </si>
  <si>
    <t>Tubade täitumus, % / Room occupancy, %</t>
  </si>
  <si>
    <t>Ööpäeva keskmine maksumus, eurot / Average price per person, euros</t>
  </si>
  <si>
    <t>Välisriigid v.a. Venemaa</t>
  </si>
  <si>
    <t>Foreign countries, excl.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</si>
</sst>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%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F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11"/>
      <color rgb="FF0033CC"/>
      <name val="Calibri"/>
      <family val="2"/>
    </font>
    <font>
      <b/>
      <sz val="11"/>
      <color rgb="FF000000"/>
      <name val="Calibri"/>
      <family val="2"/>
      <charset val="186"/>
    </font>
    <font>
      <b/>
      <sz val="11"/>
      <color rgb="FF0000FF"/>
      <name val="Calibri"/>
      <family val="2"/>
      <charset val="186"/>
    </font>
    <font>
      <i/>
      <sz val="11"/>
      <color theme="0" tint="-0.499984740745262"/>
      <name val="Calibri"/>
      <family val="2"/>
      <charset val="186"/>
    </font>
    <font>
      <i/>
      <sz val="11"/>
      <color theme="0" tint="-0.499984740745262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Border="0"/>
    <xf numFmtId="0" fontId="3" fillId="0" borderId="0" applyBorder="0"/>
  </cellStyleXfs>
  <cellXfs count="73">
    <xf numFmtId="0" fontId="0" fillId="0" borderId="0" xfId="0"/>
    <xf numFmtId="0" fontId="3" fillId="0" borderId="0" xfId="2"/>
    <xf numFmtId="3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3" fontId="4" fillId="3" borderId="1" xfId="2" applyNumberFormat="1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/>
    </xf>
    <xf numFmtId="3" fontId="4" fillId="4" borderId="1" xfId="2" applyNumberFormat="1" applyFont="1" applyFill="1" applyBorder="1" applyAlignment="1">
      <alignment horizontal="center"/>
    </xf>
    <xf numFmtId="3" fontId="4" fillId="0" borderId="0" xfId="2" applyNumberFormat="1" applyFont="1"/>
    <xf numFmtId="3" fontId="3" fillId="0" borderId="0" xfId="2" applyNumberFormat="1"/>
    <xf numFmtId="3" fontId="0" fillId="0" borderId="0" xfId="0" applyNumberFormat="1"/>
    <xf numFmtId="3" fontId="5" fillId="0" borderId="0" xfId="0" applyNumberFormat="1" applyFont="1"/>
    <xf numFmtId="3" fontId="5" fillId="0" borderId="0" xfId="0" applyNumberFormat="1" applyFont="1" applyAlignment="1" applyProtection="1">
      <alignment horizontal="left"/>
      <protection locked="0"/>
    </xf>
    <xf numFmtId="3" fontId="6" fillId="0" borderId="0" xfId="2" applyNumberFormat="1" applyFont="1"/>
    <xf numFmtId="3" fontId="4" fillId="0" borderId="1" xfId="2" applyNumberFormat="1" applyFont="1" applyBorder="1" applyAlignment="1">
      <alignment horizontal="center"/>
    </xf>
    <xf numFmtId="9" fontId="4" fillId="0" borderId="1" xfId="1" applyFont="1" applyFill="1" applyBorder="1" applyAlignment="1" applyProtection="1">
      <alignment horizontal="center"/>
    </xf>
    <xf numFmtId="3" fontId="0" fillId="0" borderId="1" xfId="0" applyNumberFormat="1" applyBorder="1"/>
    <xf numFmtId="9" fontId="0" fillId="0" borderId="1" xfId="1" applyFont="1" applyBorder="1"/>
    <xf numFmtId="3" fontId="2" fillId="0" borderId="1" xfId="0" applyNumberFormat="1" applyFont="1" applyBorder="1"/>
    <xf numFmtId="9" fontId="2" fillId="0" borderId="1" xfId="1" applyFont="1" applyBorder="1"/>
    <xf numFmtId="9" fontId="0" fillId="0" borderId="0" xfId="1" applyFont="1"/>
    <xf numFmtId="3" fontId="4" fillId="4" borderId="1" xfId="2" quotePrefix="1" applyNumberFormat="1" applyFont="1" applyFill="1" applyBorder="1" applyAlignment="1">
      <alignment horizontal="center"/>
    </xf>
    <xf numFmtId="3" fontId="3" fillId="0" borderId="0" xfId="2" applyNumberFormat="1" applyAlignment="1">
      <alignment horizontal="right"/>
    </xf>
    <xf numFmtId="0" fontId="4" fillId="0" borderId="0" xfId="2" applyFont="1"/>
    <xf numFmtId="0" fontId="7" fillId="0" borderId="0" xfId="0" applyFont="1"/>
    <xf numFmtId="9" fontId="4" fillId="0" borderId="1" xfId="1" applyFont="1" applyFill="1" applyBorder="1" applyAlignment="1" applyProtection="1">
      <alignment horizontal="center"/>
    </xf>
    <xf numFmtId="3" fontId="4" fillId="0" borderId="2" xfId="2" applyNumberFormat="1" applyFont="1" applyBorder="1" applyAlignment="1">
      <alignment horizontal="center"/>
    </xf>
    <xf numFmtId="3" fontId="4" fillId="0" borderId="3" xfId="2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2"/>
    <xf numFmtId="0" fontId="4" fillId="0" borderId="0" xfId="2" applyFont="1"/>
    <xf numFmtId="0" fontId="0" fillId="0" borderId="1" xfId="0" applyBorder="1"/>
    <xf numFmtId="3" fontId="4" fillId="0" borderId="1" xfId="2" applyNumberFormat="1" applyFont="1" applyBorder="1"/>
    <xf numFmtId="3" fontId="3" fillId="0" borderId="1" xfId="2" applyNumberFormat="1" applyBorder="1"/>
    <xf numFmtId="0" fontId="3" fillId="0" borderId="1" xfId="2" applyBorder="1"/>
    <xf numFmtId="3" fontId="6" fillId="0" borderId="1" xfId="2" applyNumberFormat="1" applyFont="1" applyBorder="1"/>
    <xf numFmtId="1" fontId="3" fillId="0" borderId="1" xfId="2" applyNumberFormat="1" applyBorder="1"/>
    <xf numFmtId="3" fontId="3" fillId="2" borderId="1" xfId="2" applyNumberFormat="1" applyFill="1" applyBorder="1"/>
    <xf numFmtId="3" fontId="3" fillId="2" borderId="1" xfId="2" applyNumberFormat="1" applyFill="1" applyBorder="1" applyAlignment="1">
      <alignment horizontal="right"/>
    </xf>
    <xf numFmtId="3" fontId="3" fillId="3" borderId="1" xfId="2" applyNumberFormat="1" applyFill="1" applyBorder="1"/>
    <xf numFmtId="3" fontId="3" fillId="3" borderId="1" xfId="2" applyNumberFormat="1" applyFill="1" applyBorder="1" applyAlignment="1">
      <alignment horizontal="right"/>
    </xf>
    <xf numFmtId="3" fontId="3" fillId="5" borderId="1" xfId="2" applyNumberFormat="1" applyFill="1" applyBorder="1"/>
    <xf numFmtId="1" fontId="3" fillId="5" borderId="1" xfId="2" applyNumberFormat="1" applyFill="1" applyBorder="1"/>
    <xf numFmtId="3" fontId="4" fillId="5" borderId="1" xfId="2" applyNumberFormat="1" applyFont="1" applyFill="1" applyBorder="1" applyAlignment="1">
      <alignment horizontal="center"/>
    </xf>
    <xf numFmtId="3" fontId="4" fillId="5" borderId="1" xfId="2" quotePrefix="1" applyNumberFormat="1" applyFont="1" applyFill="1" applyBorder="1" applyAlignment="1">
      <alignment horizontal="center"/>
    </xf>
    <xf numFmtId="3" fontId="0" fillId="5" borderId="1" xfId="0" applyNumberFormat="1" applyFill="1" applyBorder="1"/>
    <xf numFmtId="3" fontId="3" fillId="5" borderId="1" xfId="2" applyNumberFormat="1" applyFill="1" applyBorder="1" applyAlignment="1">
      <alignment horizontal="right"/>
    </xf>
    <xf numFmtId="3" fontId="8" fillId="0" borderId="1" xfId="2" applyNumberFormat="1" applyFont="1" applyBorder="1"/>
    <xf numFmtId="3" fontId="8" fillId="2" borderId="1" xfId="2" applyNumberFormat="1" applyFont="1" applyFill="1" applyBorder="1"/>
    <xf numFmtId="3" fontId="8" fillId="3" borderId="1" xfId="2" applyNumberFormat="1" applyFont="1" applyFill="1" applyBorder="1"/>
    <xf numFmtId="3" fontId="8" fillId="5" borderId="1" xfId="2" applyNumberFormat="1" applyFont="1" applyFill="1" applyBorder="1"/>
    <xf numFmtId="0" fontId="0" fillId="0" borderId="0" xfId="0" applyFont="1"/>
    <xf numFmtId="3" fontId="6" fillId="2" borderId="1" xfId="2" applyNumberFormat="1" applyFont="1" applyFill="1" applyBorder="1"/>
    <xf numFmtId="3" fontId="6" fillId="3" borderId="1" xfId="2" applyNumberFormat="1" applyFont="1" applyFill="1" applyBorder="1"/>
    <xf numFmtId="3" fontId="6" fillId="5" borderId="1" xfId="2" applyNumberFormat="1" applyFont="1" applyFill="1" applyBorder="1"/>
    <xf numFmtId="3" fontId="0" fillId="5" borderId="1" xfId="0" applyNumberFormat="1" applyFont="1" applyFill="1" applyBorder="1"/>
    <xf numFmtId="3" fontId="0" fillId="0" borderId="1" xfId="0" applyNumberFormat="1" applyFont="1" applyBorder="1"/>
    <xf numFmtId="9" fontId="1" fillId="0" borderId="1" xfId="1" applyFont="1" applyBorder="1"/>
    <xf numFmtId="3" fontId="0" fillId="0" borderId="0" xfId="0" applyNumberFormat="1" applyFont="1"/>
    <xf numFmtId="1" fontId="8" fillId="5" borderId="1" xfId="2" applyNumberFormat="1" applyFont="1" applyFill="1" applyBorder="1"/>
    <xf numFmtId="0" fontId="3" fillId="0" borderId="0" xfId="2"/>
    <xf numFmtId="0" fontId="4" fillId="0" borderId="0" xfId="2" applyFont="1"/>
    <xf numFmtId="1" fontId="3" fillId="0" borderId="0" xfId="2" applyNumberFormat="1"/>
    <xf numFmtId="0" fontId="9" fillId="0" borderId="0" xfId="3" applyFont="1"/>
    <xf numFmtId="0" fontId="4" fillId="0" borderId="1" xfId="2" applyFont="1" applyBorder="1"/>
    <xf numFmtId="9" fontId="0" fillId="0" borderId="0" xfId="1" applyFont="1" applyBorder="1"/>
    <xf numFmtId="168" fontId="0" fillId="0" borderId="1" xfId="1" applyNumberFormat="1" applyFont="1" applyBorder="1"/>
    <xf numFmtId="9" fontId="0" fillId="0" borderId="1" xfId="1" applyNumberFormat="1" applyFont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/>
    <xf numFmtId="3" fontId="11" fillId="0" borderId="1" xfId="0" applyNumberFormat="1" applyFont="1" applyBorder="1"/>
    <xf numFmtId="9" fontId="11" fillId="0" borderId="1" xfId="1" applyFont="1" applyBorder="1"/>
  </cellXfs>
  <cellStyles count="4">
    <cellStyle name="Normal" xfId="0" builtinId="0"/>
    <cellStyle name="Normal 2" xfId="2" xr:uid="{73B5490E-1622-407E-983A-3DF037BFE8A0}"/>
    <cellStyle name="Normal 2 11" xfId="3" xr:uid="{97DCA7CC-5C49-40E7-9215-6373EEDA4539}"/>
    <cellStyle name="Percent" xfId="1" builtinId="5"/>
  </cellStyles>
  <dxfs count="3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E5C7C-9E7D-426C-90E8-0C0B364652A7}">
  <dimension ref="A1:AA175"/>
  <sheetViews>
    <sheetView zoomScale="80" zoomScaleNormal="80" workbookViewId="0">
      <pane xSplit="2" ySplit="5" topLeftCell="C33" activePane="bottomRight" state="frozen"/>
      <selection pane="topRight" activeCell="C1" sqref="C1"/>
      <selection pane="bottomLeft" activeCell="A6" sqref="A6"/>
      <selection pane="bottomRight" activeCell="R49" sqref="R49"/>
    </sheetView>
  </sheetViews>
  <sheetFormatPr defaultRowHeight="14.5" x14ac:dyDescent="0.35"/>
  <cols>
    <col min="1" max="1" width="10.1796875" customWidth="1"/>
    <col min="2" max="2" width="12.26953125" customWidth="1"/>
    <col min="3" max="8" width="8.90625" customWidth="1"/>
    <col min="9" max="11" width="8.90625" style="9" customWidth="1"/>
  </cols>
  <sheetData>
    <row r="1" spans="1:17" x14ac:dyDescent="0.35">
      <c r="A1" s="10" t="s">
        <v>28</v>
      </c>
    </row>
    <row r="2" spans="1:17" x14ac:dyDescent="0.35">
      <c r="A2" s="11" t="s">
        <v>29</v>
      </c>
    </row>
    <row r="3" spans="1:17" x14ac:dyDescent="0.35">
      <c r="A3" s="32"/>
      <c r="B3" s="32"/>
      <c r="C3" s="2" t="s">
        <v>22</v>
      </c>
      <c r="D3" s="2" t="s">
        <v>23</v>
      </c>
      <c r="E3" s="2" t="s">
        <v>24</v>
      </c>
      <c r="F3" s="4" t="s">
        <v>22</v>
      </c>
      <c r="G3" s="4" t="s">
        <v>23</v>
      </c>
      <c r="H3" s="4" t="s">
        <v>24</v>
      </c>
      <c r="I3" s="6" t="s">
        <v>22</v>
      </c>
      <c r="J3" s="6" t="s">
        <v>23</v>
      </c>
      <c r="K3" s="6" t="s">
        <v>24</v>
      </c>
      <c r="L3" s="27" t="s">
        <v>55</v>
      </c>
      <c r="M3" s="27"/>
      <c r="N3" s="27"/>
      <c r="O3" s="27" t="s">
        <v>55</v>
      </c>
      <c r="P3" s="27"/>
      <c r="Q3" s="27"/>
    </row>
    <row r="4" spans="1:17" x14ac:dyDescent="0.35">
      <c r="A4" s="32"/>
      <c r="B4" s="32"/>
      <c r="C4" s="2" t="s">
        <v>25</v>
      </c>
      <c r="D4" s="2" t="s">
        <v>26</v>
      </c>
      <c r="E4" s="2" t="s">
        <v>27</v>
      </c>
      <c r="F4" s="4" t="s">
        <v>25</v>
      </c>
      <c r="G4" s="4" t="s">
        <v>26</v>
      </c>
      <c r="H4" s="4" t="s">
        <v>27</v>
      </c>
      <c r="I4" s="6" t="s">
        <v>25</v>
      </c>
      <c r="J4" s="6" t="s">
        <v>26</v>
      </c>
      <c r="K4" s="6" t="s">
        <v>27</v>
      </c>
      <c r="L4" s="13" t="s">
        <v>25</v>
      </c>
      <c r="M4" s="13" t="s">
        <v>26</v>
      </c>
      <c r="N4" s="13" t="s">
        <v>27</v>
      </c>
      <c r="O4" s="14" t="s">
        <v>25</v>
      </c>
      <c r="P4" s="14" t="s">
        <v>26</v>
      </c>
      <c r="Q4" s="14" t="s">
        <v>27</v>
      </c>
    </row>
    <row r="5" spans="1:17" x14ac:dyDescent="0.35">
      <c r="A5" s="32"/>
      <c r="B5" s="32"/>
      <c r="C5" s="3">
        <v>2019</v>
      </c>
      <c r="D5" s="3">
        <v>2019</v>
      </c>
      <c r="E5" s="3">
        <v>2019</v>
      </c>
      <c r="F5" s="5">
        <v>2023</v>
      </c>
      <c r="G5" s="5">
        <v>2023</v>
      </c>
      <c r="H5" s="5">
        <v>2023</v>
      </c>
      <c r="I5" s="20" t="s">
        <v>57</v>
      </c>
      <c r="J5" s="20" t="s">
        <v>57</v>
      </c>
      <c r="K5" s="20" t="s">
        <v>57</v>
      </c>
      <c r="L5" s="13" t="s">
        <v>22</v>
      </c>
      <c r="M5" s="13" t="s">
        <v>23</v>
      </c>
      <c r="N5" s="13" t="s">
        <v>24</v>
      </c>
      <c r="O5" s="14" t="s">
        <v>22</v>
      </c>
      <c r="P5" s="14" t="s">
        <v>23</v>
      </c>
      <c r="Q5" s="14" t="s">
        <v>24</v>
      </c>
    </row>
    <row r="6" spans="1:17" s="9" customFormat="1" x14ac:dyDescent="0.35">
      <c r="A6" s="36" t="s">
        <v>54</v>
      </c>
      <c r="B6" s="33" t="s">
        <v>31</v>
      </c>
      <c r="C6" s="38">
        <v>208405</v>
      </c>
      <c r="D6" s="38">
        <v>218936</v>
      </c>
      <c r="E6" s="38">
        <v>233384</v>
      </c>
      <c r="F6" s="40">
        <v>196442</v>
      </c>
      <c r="G6" s="40">
        <v>221666</v>
      </c>
      <c r="H6" s="40">
        <v>226277</v>
      </c>
      <c r="I6" s="42">
        <v>193953</v>
      </c>
      <c r="J6" s="42">
        <v>224948</v>
      </c>
      <c r="K6" s="43">
        <v>237380</v>
      </c>
      <c r="L6" s="15">
        <f>I6-C6</f>
        <v>-14452</v>
      </c>
      <c r="M6" s="15">
        <f>J6-D6</f>
        <v>6012</v>
      </c>
      <c r="N6" s="15">
        <f>K6-E6</f>
        <v>3996</v>
      </c>
      <c r="O6" s="16">
        <f>(I6-C6)/C6</f>
        <v>-6.9345745063698089E-2</v>
      </c>
      <c r="P6" s="16">
        <f>(J6-D6)/D6</f>
        <v>2.746007965798224E-2</v>
      </c>
      <c r="Q6" s="16">
        <f>(K6-E6)/E6</f>
        <v>1.7121996366503273E-2</v>
      </c>
    </row>
    <row r="7" spans="1:17" s="9" customFormat="1" x14ac:dyDescent="0.35">
      <c r="A7" s="36" t="s">
        <v>34</v>
      </c>
      <c r="B7" s="33" t="s">
        <v>0</v>
      </c>
      <c r="C7" s="38">
        <v>94757</v>
      </c>
      <c r="D7" s="38">
        <v>108322</v>
      </c>
      <c r="E7" s="38">
        <v>109420</v>
      </c>
      <c r="F7" s="40">
        <v>114202</v>
      </c>
      <c r="G7" s="40">
        <v>118745</v>
      </c>
      <c r="H7" s="40">
        <v>124543</v>
      </c>
      <c r="I7" s="42">
        <v>110875</v>
      </c>
      <c r="J7" s="42">
        <v>117596</v>
      </c>
      <c r="K7" s="43">
        <v>121662</v>
      </c>
      <c r="L7" s="15">
        <f>I7-C7</f>
        <v>16118</v>
      </c>
      <c r="M7" s="15">
        <f>J7-D7</f>
        <v>9274</v>
      </c>
      <c r="N7" s="15">
        <f>K7-E7</f>
        <v>12242</v>
      </c>
      <c r="O7" s="16">
        <f>(I7-C7)/C7</f>
        <v>0.17009825131652542</v>
      </c>
      <c r="P7" s="16">
        <f>(J7-D7)/D7</f>
        <v>8.5615110503868094E-2</v>
      </c>
      <c r="Q7" s="16">
        <f>(K7-E7)/E7</f>
        <v>0.11188082617437398</v>
      </c>
    </row>
    <row r="8" spans="1:17" s="9" customFormat="1" x14ac:dyDescent="0.35">
      <c r="A8" s="36" t="s">
        <v>35</v>
      </c>
      <c r="B8" s="33" t="s">
        <v>1</v>
      </c>
      <c r="C8" s="49">
        <v>113648</v>
      </c>
      <c r="D8" s="49">
        <v>110614</v>
      </c>
      <c r="E8" s="49">
        <v>123964</v>
      </c>
      <c r="F8" s="50">
        <v>82240</v>
      </c>
      <c r="G8" s="50">
        <v>102921</v>
      </c>
      <c r="H8" s="50">
        <v>101734</v>
      </c>
      <c r="I8" s="51">
        <v>83078</v>
      </c>
      <c r="J8" s="51">
        <v>107352</v>
      </c>
      <c r="K8" s="60">
        <v>115718</v>
      </c>
      <c r="L8" s="17">
        <f>I8-C8</f>
        <v>-30570</v>
      </c>
      <c r="M8" s="17">
        <f>J8-D8</f>
        <v>-3262</v>
      </c>
      <c r="N8" s="17">
        <f>K8-E8</f>
        <v>-8246</v>
      </c>
      <c r="O8" s="18">
        <f>(I8-C8)/C8</f>
        <v>-0.2689884555821484</v>
      </c>
      <c r="P8" s="18">
        <f>(J8-D8)/D8</f>
        <v>-2.9489937982533857E-2</v>
      </c>
      <c r="Q8" s="18">
        <f>(K8-E8)/E8</f>
        <v>-6.6519312058339525E-2</v>
      </c>
    </row>
    <row r="9" spans="1:17" s="9" customFormat="1" x14ac:dyDescent="0.35">
      <c r="A9" s="36" t="s">
        <v>47</v>
      </c>
      <c r="B9" s="33" t="s">
        <v>15</v>
      </c>
      <c r="C9" s="38">
        <v>31968</v>
      </c>
      <c r="D9" s="38">
        <v>51416</v>
      </c>
      <c r="E9" s="38">
        <v>45353</v>
      </c>
      <c r="F9" s="40">
        <v>29314</v>
      </c>
      <c r="G9" s="40">
        <v>48098</v>
      </c>
      <c r="H9" s="40">
        <v>39507</v>
      </c>
      <c r="I9" s="42">
        <v>24454</v>
      </c>
      <c r="J9" s="42">
        <v>49298</v>
      </c>
      <c r="K9" s="43">
        <v>43971</v>
      </c>
      <c r="L9" s="15">
        <f>I9-C9</f>
        <v>-7514</v>
      </c>
      <c r="M9" s="15">
        <f>J9-D9</f>
        <v>-2118</v>
      </c>
      <c r="N9" s="15">
        <f>K9-E9</f>
        <v>-1382</v>
      </c>
      <c r="O9" s="16">
        <f>(I9-C9)/C9</f>
        <v>-0.23504754754754756</v>
      </c>
      <c r="P9" s="16">
        <f>(J9-D9)/D9</f>
        <v>-4.1193402831803332E-2</v>
      </c>
      <c r="Q9" s="16">
        <f>(K9-E9)/E9</f>
        <v>-3.0472074614689214E-2</v>
      </c>
    </row>
    <row r="10" spans="1:17" s="9" customFormat="1" x14ac:dyDescent="0.35">
      <c r="A10" s="36" t="s">
        <v>41</v>
      </c>
      <c r="B10" s="33" t="s">
        <v>8</v>
      </c>
      <c r="C10" s="38">
        <v>10007</v>
      </c>
      <c r="D10" s="38">
        <v>11343</v>
      </c>
      <c r="E10" s="38">
        <v>14523</v>
      </c>
      <c r="F10" s="40">
        <v>13873</v>
      </c>
      <c r="G10" s="40">
        <v>13660</v>
      </c>
      <c r="H10" s="40">
        <v>18817</v>
      </c>
      <c r="I10" s="42">
        <v>15850</v>
      </c>
      <c r="J10" s="42">
        <v>17302</v>
      </c>
      <c r="K10" s="43">
        <v>25113</v>
      </c>
      <c r="L10" s="15">
        <f>I10-C10</f>
        <v>5843</v>
      </c>
      <c r="M10" s="15">
        <f>J10-D10</f>
        <v>5959</v>
      </c>
      <c r="N10" s="15">
        <f>K10-E10</f>
        <v>10590</v>
      </c>
      <c r="O10" s="16">
        <f>(I10-C10)/C10</f>
        <v>0.58389127610672531</v>
      </c>
      <c r="P10" s="16">
        <f>(J10-D10)/D10</f>
        <v>0.52534602838755184</v>
      </c>
      <c r="Q10" s="16">
        <f>(K10-E10)/E10</f>
        <v>0.72918818425945053</v>
      </c>
    </row>
    <row r="11" spans="1:17" s="9" customFormat="1" x14ac:dyDescent="0.35">
      <c r="A11" s="36" t="s">
        <v>40</v>
      </c>
      <c r="B11" s="33" t="s">
        <v>7</v>
      </c>
      <c r="C11" s="38">
        <v>3631</v>
      </c>
      <c r="D11" s="38">
        <v>3346</v>
      </c>
      <c r="E11" s="38">
        <v>4262</v>
      </c>
      <c r="F11" s="40">
        <v>3929</v>
      </c>
      <c r="G11" s="40">
        <v>3291</v>
      </c>
      <c r="H11" s="40">
        <v>3992</v>
      </c>
      <c r="I11" s="42">
        <v>4143</v>
      </c>
      <c r="J11" s="42">
        <v>4240</v>
      </c>
      <c r="K11" s="43">
        <v>4845</v>
      </c>
      <c r="L11" s="15">
        <f>I11-C11</f>
        <v>512</v>
      </c>
      <c r="M11" s="15">
        <f>J11-D11</f>
        <v>894</v>
      </c>
      <c r="N11" s="15">
        <f>K11-E11</f>
        <v>583</v>
      </c>
      <c r="O11" s="16">
        <f>(I11-C11)/C11</f>
        <v>0.14100798678050125</v>
      </c>
      <c r="P11" s="16">
        <f>(J11-D11)/D11</f>
        <v>0.26718469814704127</v>
      </c>
      <c r="Q11" s="16">
        <f>(K11-E11)/E11</f>
        <v>0.1367902393242609</v>
      </c>
    </row>
    <row r="12" spans="1:17" s="9" customFormat="1" x14ac:dyDescent="0.35">
      <c r="A12" s="36" t="s">
        <v>48</v>
      </c>
      <c r="B12" s="33" t="s">
        <v>16</v>
      </c>
      <c r="C12" s="38">
        <v>3447</v>
      </c>
      <c r="D12" s="38">
        <v>4010</v>
      </c>
      <c r="E12" s="38">
        <v>4410</v>
      </c>
      <c r="F12" s="40">
        <v>2992</v>
      </c>
      <c r="G12" s="40">
        <v>4860</v>
      </c>
      <c r="H12" s="40">
        <v>3192</v>
      </c>
      <c r="I12" s="42">
        <v>4399</v>
      </c>
      <c r="J12" s="42">
        <v>4140</v>
      </c>
      <c r="K12" s="43">
        <v>4473</v>
      </c>
      <c r="L12" s="15">
        <f>I12-C12</f>
        <v>952</v>
      </c>
      <c r="M12" s="15">
        <f>J12-D12</f>
        <v>130</v>
      </c>
      <c r="N12" s="15">
        <f>K12-E12</f>
        <v>63</v>
      </c>
      <c r="O12" s="16">
        <f>(I12-C12)/C12</f>
        <v>0.27618218740934147</v>
      </c>
      <c r="P12" s="16">
        <f>(J12-D12)/D12</f>
        <v>3.2418952618453865E-2</v>
      </c>
      <c r="Q12" s="16">
        <f>(K12-E12)/E12</f>
        <v>1.4285714285714285E-2</v>
      </c>
    </row>
    <row r="13" spans="1:17" s="9" customFormat="1" x14ac:dyDescent="0.35">
      <c r="A13" s="36" t="s">
        <v>46</v>
      </c>
      <c r="B13" s="33" t="s">
        <v>13</v>
      </c>
      <c r="C13" s="38">
        <v>3280</v>
      </c>
      <c r="D13" s="38">
        <v>3427</v>
      </c>
      <c r="E13" s="38">
        <v>5169</v>
      </c>
      <c r="F13" s="40">
        <v>3999</v>
      </c>
      <c r="G13" s="40">
        <v>3435</v>
      </c>
      <c r="H13" s="40">
        <v>4239</v>
      </c>
      <c r="I13" s="42">
        <v>3960</v>
      </c>
      <c r="J13" s="42">
        <v>3685</v>
      </c>
      <c r="K13" s="43">
        <v>4632</v>
      </c>
      <c r="L13" s="15">
        <f>I13-C13</f>
        <v>680</v>
      </c>
      <c r="M13" s="15">
        <f>J13-D13</f>
        <v>258</v>
      </c>
      <c r="N13" s="15">
        <f>K13-E13</f>
        <v>-537</v>
      </c>
      <c r="O13" s="16">
        <f>(I13-C13)/C13</f>
        <v>0.2073170731707317</v>
      </c>
      <c r="P13" s="16">
        <f>(J13-D13)/D13</f>
        <v>7.5284505398307555E-2</v>
      </c>
      <c r="Q13" s="16">
        <f>(K13-E13)/E13</f>
        <v>-0.10388856645385955</v>
      </c>
    </row>
    <row r="14" spans="1:17" s="9" customFormat="1" x14ac:dyDescent="0.35">
      <c r="A14" s="36" t="s">
        <v>45</v>
      </c>
      <c r="B14" s="33" t="s">
        <v>12</v>
      </c>
      <c r="C14" s="38">
        <v>3643</v>
      </c>
      <c r="D14" s="38">
        <v>3499</v>
      </c>
      <c r="E14" s="38">
        <v>4159</v>
      </c>
      <c r="F14" s="40">
        <v>2673</v>
      </c>
      <c r="G14" s="40">
        <v>2586</v>
      </c>
      <c r="H14" s="40">
        <v>2908</v>
      </c>
      <c r="I14" s="42">
        <v>2074</v>
      </c>
      <c r="J14" s="42">
        <v>2509</v>
      </c>
      <c r="K14" s="43">
        <v>2942</v>
      </c>
      <c r="L14" s="15">
        <f>I14-C14</f>
        <v>-1569</v>
      </c>
      <c r="M14" s="15">
        <f>J14-D14</f>
        <v>-990</v>
      </c>
      <c r="N14" s="15">
        <f>K14-E14</f>
        <v>-1217</v>
      </c>
      <c r="O14" s="16">
        <f>(I14-C14)/C14</f>
        <v>-0.43068899258852594</v>
      </c>
      <c r="P14" s="16">
        <f>(J14-D14)/D14</f>
        <v>-0.28293798228065159</v>
      </c>
      <c r="Q14" s="16">
        <f>(K14-E14)/E14</f>
        <v>-0.29261841788891563</v>
      </c>
    </row>
    <row r="15" spans="1:17" s="9" customFormat="1" x14ac:dyDescent="0.35">
      <c r="A15" s="36" t="s">
        <v>50</v>
      </c>
      <c r="B15" s="33" t="s">
        <v>18</v>
      </c>
      <c r="C15" s="38">
        <v>1504</v>
      </c>
      <c r="D15" s="38">
        <v>1296</v>
      </c>
      <c r="E15" s="38">
        <v>1680</v>
      </c>
      <c r="F15" s="40">
        <v>2563</v>
      </c>
      <c r="G15" s="40">
        <v>2815</v>
      </c>
      <c r="H15" s="40">
        <v>2500</v>
      </c>
      <c r="I15" s="42">
        <v>2223</v>
      </c>
      <c r="J15" s="42">
        <v>2405</v>
      </c>
      <c r="K15" s="43">
        <v>2513</v>
      </c>
      <c r="L15" s="15">
        <f>I15-C15</f>
        <v>719</v>
      </c>
      <c r="M15" s="15">
        <f>J15-D15</f>
        <v>1109</v>
      </c>
      <c r="N15" s="15">
        <f>K15-E15</f>
        <v>833</v>
      </c>
      <c r="O15" s="16">
        <f>(I15-C15)/C15</f>
        <v>0.47805851063829785</v>
      </c>
      <c r="P15" s="16">
        <f>(J15-D15)/D15</f>
        <v>0.85570987654320985</v>
      </c>
      <c r="Q15" s="16">
        <f>(K15-E15)/E15</f>
        <v>0.49583333333333335</v>
      </c>
    </row>
    <row r="16" spans="1:17" s="9" customFormat="1" x14ac:dyDescent="0.35">
      <c r="A16" s="36" t="s">
        <v>32</v>
      </c>
      <c r="B16" s="33" t="s">
        <v>32</v>
      </c>
      <c r="C16" s="38">
        <v>1370</v>
      </c>
      <c r="D16" s="38">
        <v>1924</v>
      </c>
      <c r="E16" s="38">
        <v>2377</v>
      </c>
      <c r="F16" s="40">
        <v>2056</v>
      </c>
      <c r="G16" s="40">
        <v>1813</v>
      </c>
      <c r="H16" s="40">
        <v>2571</v>
      </c>
      <c r="I16" s="42">
        <v>1712</v>
      </c>
      <c r="J16" s="42">
        <v>1849</v>
      </c>
      <c r="K16" s="43">
        <v>2676</v>
      </c>
      <c r="L16" s="15">
        <f>I16-C16</f>
        <v>342</v>
      </c>
      <c r="M16" s="15">
        <f>J16-D16</f>
        <v>-75</v>
      </c>
      <c r="N16" s="15">
        <f>K16-E16</f>
        <v>299</v>
      </c>
      <c r="O16" s="16">
        <f>(I16-C16)/C16</f>
        <v>0.24963503649635035</v>
      </c>
      <c r="P16" s="16">
        <f>(J16-D16)/D16</f>
        <v>-3.8981288981288983E-2</v>
      </c>
      <c r="Q16" s="16">
        <f>(K16-E16)/E16</f>
        <v>0.12578880942364326</v>
      </c>
    </row>
    <row r="17" spans="1:17" s="9" customFormat="1" x14ac:dyDescent="0.35">
      <c r="A17" s="36" t="s">
        <v>43</v>
      </c>
      <c r="B17" s="33" t="s">
        <v>10</v>
      </c>
      <c r="C17" s="38">
        <v>1400</v>
      </c>
      <c r="D17" s="38">
        <v>1401</v>
      </c>
      <c r="E17" s="38">
        <v>1861</v>
      </c>
      <c r="F17" s="40">
        <v>1747</v>
      </c>
      <c r="G17" s="40">
        <v>2195</v>
      </c>
      <c r="H17" s="40">
        <v>2410</v>
      </c>
      <c r="I17" s="42">
        <v>2225</v>
      </c>
      <c r="J17" s="42">
        <v>2063</v>
      </c>
      <c r="K17" s="43">
        <v>1718</v>
      </c>
      <c r="L17" s="15">
        <f>I17-C17</f>
        <v>825</v>
      </c>
      <c r="M17" s="15">
        <f>J17-D17</f>
        <v>662</v>
      </c>
      <c r="N17" s="15">
        <f>K17-E17</f>
        <v>-143</v>
      </c>
      <c r="O17" s="16">
        <f>(I17-C17)/C17</f>
        <v>0.5892857142857143</v>
      </c>
      <c r="P17" s="16">
        <f>(J17-D17)/D17</f>
        <v>0.4725196288365453</v>
      </c>
      <c r="Q17" s="16">
        <f>(K17-E17)/E17</f>
        <v>-7.684040838259E-2</v>
      </c>
    </row>
    <row r="18" spans="1:17" s="9" customFormat="1" x14ac:dyDescent="0.35">
      <c r="A18" s="36" t="s">
        <v>51</v>
      </c>
      <c r="B18" s="33" t="s">
        <v>19</v>
      </c>
      <c r="C18" s="38">
        <v>34924</v>
      </c>
      <c r="D18" s="38">
        <v>12932</v>
      </c>
      <c r="E18" s="38">
        <v>19969</v>
      </c>
      <c r="F18" s="40">
        <v>1798</v>
      </c>
      <c r="G18" s="40">
        <v>1314</v>
      </c>
      <c r="H18" s="40">
        <v>1302</v>
      </c>
      <c r="I18" s="42">
        <v>1971</v>
      </c>
      <c r="J18" s="42">
        <v>1580</v>
      </c>
      <c r="K18" s="43">
        <v>1844</v>
      </c>
      <c r="L18" s="15">
        <f>I18-C18</f>
        <v>-32953</v>
      </c>
      <c r="M18" s="15">
        <f>J18-D18</f>
        <v>-11352</v>
      </c>
      <c r="N18" s="15">
        <f>K18-E18</f>
        <v>-18125</v>
      </c>
      <c r="O18" s="16">
        <f>(I18-C18)/C18</f>
        <v>-0.94356316573130228</v>
      </c>
      <c r="P18" s="16">
        <f>(J18-D18)/D18</f>
        <v>-0.87782245592329111</v>
      </c>
      <c r="Q18" s="16">
        <f>(K18-E18)/E18</f>
        <v>-0.90765686814562574</v>
      </c>
    </row>
    <row r="19" spans="1:17" s="9" customFormat="1" x14ac:dyDescent="0.35">
      <c r="A19" s="36" t="s">
        <v>39</v>
      </c>
      <c r="B19" s="33" t="s">
        <v>6</v>
      </c>
      <c r="C19" s="38">
        <v>1554</v>
      </c>
      <c r="D19" s="38">
        <v>1386</v>
      </c>
      <c r="E19" s="38">
        <v>1472</v>
      </c>
      <c r="F19" s="40">
        <v>2699</v>
      </c>
      <c r="G19" s="40">
        <v>1985</v>
      </c>
      <c r="H19" s="40">
        <v>1825</v>
      </c>
      <c r="I19" s="42">
        <v>2092</v>
      </c>
      <c r="J19" s="42">
        <v>1552</v>
      </c>
      <c r="K19" s="43">
        <v>1663</v>
      </c>
      <c r="L19" s="15">
        <f>I19-C19</f>
        <v>538</v>
      </c>
      <c r="M19" s="15">
        <f>J19-D19</f>
        <v>166</v>
      </c>
      <c r="N19" s="15">
        <f>K19-E19</f>
        <v>191</v>
      </c>
      <c r="O19" s="16">
        <f>(I19-C19)/C19</f>
        <v>0.3462033462033462</v>
      </c>
      <c r="P19" s="16">
        <f>(J19-D19)/D19</f>
        <v>0.11976911976911978</v>
      </c>
      <c r="Q19" s="16">
        <f>(K19-E19)/E19</f>
        <v>0.1297554347826087</v>
      </c>
    </row>
    <row r="20" spans="1:17" s="9" customFormat="1" x14ac:dyDescent="0.35">
      <c r="A20" s="36" t="s">
        <v>44</v>
      </c>
      <c r="B20" s="33" t="s">
        <v>11</v>
      </c>
      <c r="C20" s="38">
        <v>1164</v>
      </c>
      <c r="D20" s="38">
        <v>1113</v>
      </c>
      <c r="E20" s="38">
        <v>1263</v>
      </c>
      <c r="F20" s="40">
        <v>1462</v>
      </c>
      <c r="G20" s="40">
        <v>1476</v>
      </c>
      <c r="H20" s="40">
        <v>1561</v>
      </c>
      <c r="I20" s="42">
        <v>1530</v>
      </c>
      <c r="J20" s="42">
        <v>1419</v>
      </c>
      <c r="K20" s="43">
        <v>1745</v>
      </c>
      <c r="L20" s="15">
        <f>I20-C20</f>
        <v>366</v>
      </c>
      <c r="M20" s="15">
        <f>J20-D20</f>
        <v>306</v>
      </c>
      <c r="N20" s="15">
        <f>K20-E20</f>
        <v>482</v>
      </c>
      <c r="O20" s="16">
        <f>(I20-C20)/C20</f>
        <v>0.31443298969072164</v>
      </c>
      <c r="P20" s="16">
        <f>(J20-D20)/D20</f>
        <v>0.27493261455525608</v>
      </c>
      <c r="Q20" s="16">
        <f>(K20-E20)/E20</f>
        <v>0.38163103721298497</v>
      </c>
    </row>
    <row r="21" spans="1:17" s="9" customFormat="1" x14ac:dyDescent="0.35">
      <c r="A21" s="36" t="s">
        <v>42</v>
      </c>
      <c r="B21" s="33" t="s">
        <v>9</v>
      </c>
      <c r="C21" s="38">
        <v>1928</v>
      </c>
      <c r="D21" s="38">
        <v>1560</v>
      </c>
      <c r="E21" s="38">
        <v>2208</v>
      </c>
      <c r="F21" s="40">
        <v>1000</v>
      </c>
      <c r="G21" s="40">
        <v>1250</v>
      </c>
      <c r="H21" s="40">
        <v>1551</v>
      </c>
      <c r="I21" s="42">
        <v>1170</v>
      </c>
      <c r="J21" s="42">
        <v>1127</v>
      </c>
      <c r="K21" s="43">
        <v>1496</v>
      </c>
      <c r="L21" s="15">
        <f>I21-C21</f>
        <v>-758</v>
      </c>
      <c r="M21" s="15">
        <f>J21-D21</f>
        <v>-433</v>
      </c>
      <c r="N21" s="15">
        <f>K21-E21</f>
        <v>-712</v>
      </c>
      <c r="O21" s="16">
        <f>(I21-C21)/C21</f>
        <v>-0.39315352697095435</v>
      </c>
      <c r="P21" s="16">
        <f>(J21-D21)/D21</f>
        <v>-0.27756410256410258</v>
      </c>
      <c r="Q21" s="16">
        <f>(K21-E21)/E21</f>
        <v>-0.32246376811594202</v>
      </c>
    </row>
    <row r="22" spans="1:17" s="9" customFormat="1" x14ac:dyDescent="0.35">
      <c r="A22" s="36" t="s">
        <v>37</v>
      </c>
      <c r="B22" s="33" t="s">
        <v>4</v>
      </c>
      <c r="C22" s="38">
        <v>630</v>
      </c>
      <c r="D22" s="38">
        <v>633</v>
      </c>
      <c r="E22" s="38">
        <v>809</v>
      </c>
      <c r="F22" s="40">
        <v>987</v>
      </c>
      <c r="G22" s="40">
        <v>1024</v>
      </c>
      <c r="H22" s="40">
        <v>1093</v>
      </c>
      <c r="I22" s="42">
        <v>1321</v>
      </c>
      <c r="J22" s="42">
        <v>991</v>
      </c>
      <c r="K22" s="43">
        <v>1458</v>
      </c>
      <c r="L22" s="15">
        <f>I22-C22</f>
        <v>691</v>
      </c>
      <c r="M22" s="15">
        <f>J22-D22</f>
        <v>358</v>
      </c>
      <c r="N22" s="15">
        <f>K22-E22</f>
        <v>649</v>
      </c>
      <c r="O22" s="16">
        <f>(I22-C22)/C22</f>
        <v>1.0968253968253969</v>
      </c>
      <c r="P22" s="16">
        <f>(J22-D22)/D22</f>
        <v>0.56556082148499209</v>
      </c>
      <c r="Q22" s="16">
        <f>(K22-E22)/E22</f>
        <v>0.8022249690976514</v>
      </c>
    </row>
    <row r="23" spans="1:17" s="9" customFormat="1" x14ac:dyDescent="0.35">
      <c r="A23" s="36" t="s">
        <v>38</v>
      </c>
      <c r="B23" s="33" t="s">
        <v>5</v>
      </c>
      <c r="C23" s="38">
        <v>930</v>
      </c>
      <c r="D23" s="38">
        <v>892</v>
      </c>
      <c r="E23" s="38">
        <v>1174</v>
      </c>
      <c r="F23" s="40">
        <v>918</v>
      </c>
      <c r="G23" s="40">
        <v>1008</v>
      </c>
      <c r="H23" s="40">
        <v>1026</v>
      </c>
      <c r="I23" s="42">
        <v>1080</v>
      </c>
      <c r="J23" s="42">
        <v>1092</v>
      </c>
      <c r="K23" s="43">
        <v>891</v>
      </c>
      <c r="L23" s="15">
        <f>I23-C23</f>
        <v>150</v>
      </c>
      <c r="M23" s="15">
        <f>J23-D23</f>
        <v>200</v>
      </c>
      <c r="N23" s="15">
        <f>K23-E23</f>
        <v>-283</v>
      </c>
      <c r="O23" s="16">
        <f>(I23-C23)/C23</f>
        <v>0.16129032258064516</v>
      </c>
      <c r="P23" s="16">
        <f>(J23-D23)/D23</f>
        <v>0.22421524663677131</v>
      </c>
      <c r="Q23" s="16">
        <f>(K23-E23)/E23</f>
        <v>-0.24105621805792163</v>
      </c>
    </row>
    <row r="24" spans="1:17" s="9" customFormat="1" x14ac:dyDescent="0.35">
      <c r="A24" s="36" t="s">
        <v>49</v>
      </c>
      <c r="B24" s="33" t="s">
        <v>17</v>
      </c>
      <c r="C24" s="38">
        <v>753</v>
      </c>
      <c r="D24" s="38">
        <v>740</v>
      </c>
      <c r="E24" s="38">
        <v>1035</v>
      </c>
      <c r="F24" s="40">
        <v>805</v>
      </c>
      <c r="G24" s="40">
        <v>906</v>
      </c>
      <c r="H24" s="40">
        <v>927</v>
      </c>
      <c r="I24" s="42">
        <v>638</v>
      </c>
      <c r="J24" s="42">
        <v>595</v>
      </c>
      <c r="K24" s="43">
        <v>740</v>
      </c>
      <c r="L24" s="15">
        <f>I24-C24</f>
        <v>-115</v>
      </c>
      <c r="M24" s="15">
        <f>J24-D24</f>
        <v>-145</v>
      </c>
      <c r="N24" s="15">
        <f>K24-E24</f>
        <v>-295</v>
      </c>
      <c r="O24" s="16">
        <f>(I24-C24)/C24</f>
        <v>-0.15272244355909695</v>
      </c>
      <c r="P24" s="16">
        <f>(J24-D24)/D24</f>
        <v>-0.19594594594594594</v>
      </c>
      <c r="Q24" s="16">
        <f>(K24-E24)/E24</f>
        <v>-0.28502415458937197</v>
      </c>
    </row>
    <row r="25" spans="1:17" s="9" customFormat="1" x14ac:dyDescent="0.35">
      <c r="A25" s="36" t="s">
        <v>33</v>
      </c>
      <c r="B25" s="33" t="s">
        <v>14</v>
      </c>
      <c r="C25" s="38">
        <v>419</v>
      </c>
      <c r="D25" s="38">
        <v>336</v>
      </c>
      <c r="E25" s="38">
        <v>555</v>
      </c>
      <c r="F25" s="40">
        <v>474</v>
      </c>
      <c r="G25" s="40">
        <v>530</v>
      </c>
      <c r="H25" s="40">
        <v>809</v>
      </c>
      <c r="I25" s="42">
        <v>557</v>
      </c>
      <c r="J25" s="42">
        <v>558</v>
      </c>
      <c r="K25" s="43">
        <v>782</v>
      </c>
      <c r="L25" s="15">
        <f>I25-C25</f>
        <v>138</v>
      </c>
      <c r="M25" s="15">
        <f>J25-D25</f>
        <v>222</v>
      </c>
      <c r="N25" s="15">
        <f>K25-E25</f>
        <v>227</v>
      </c>
      <c r="O25" s="16">
        <f>(I25-C25)/C25</f>
        <v>0.32935560859188545</v>
      </c>
      <c r="P25" s="16">
        <f>(J25-D25)/D25</f>
        <v>0.6607142857142857</v>
      </c>
      <c r="Q25" s="16">
        <f>(K25-E25)/E25</f>
        <v>0.40900900900900899</v>
      </c>
    </row>
    <row r="26" spans="1:17" s="9" customFormat="1" x14ac:dyDescent="0.35">
      <c r="A26" s="36" t="s">
        <v>36</v>
      </c>
      <c r="B26" s="33" t="s">
        <v>3</v>
      </c>
      <c r="C26" s="38">
        <v>579</v>
      </c>
      <c r="D26" s="38">
        <v>525</v>
      </c>
      <c r="E26" s="38">
        <v>658</v>
      </c>
      <c r="F26" s="40">
        <v>543</v>
      </c>
      <c r="G26" s="40">
        <v>613</v>
      </c>
      <c r="H26" s="40">
        <v>622</v>
      </c>
      <c r="I26" s="42">
        <v>573</v>
      </c>
      <c r="J26" s="42">
        <v>539</v>
      </c>
      <c r="K26" s="43">
        <v>664</v>
      </c>
      <c r="L26" s="15">
        <f>I26-C26</f>
        <v>-6</v>
      </c>
      <c r="M26" s="15">
        <f>J26-D26</f>
        <v>14</v>
      </c>
      <c r="N26" s="15">
        <f>K26-E26</f>
        <v>6</v>
      </c>
      <c r="O26" s="16">
        <f>(I26-C26)/C26</f>
        <v>-1.0362694300518135E-2</v>
      </c>
      <c r="P26" s="16">
        <f>(J26-D26)/D26</f>
        <v>2.6666666666666668E-2</v>
      </c>
      <c r="Q26" s="16">
        <f>(K26-E26)/E26</f>
        <v>9.11854103343465E-3</v>
      </c>
    </row>
    <row r="27" spans="1:17" s="9" customFormat="1" x14ac:dyDescent="0.35">
      <c r="A27" s="36" t="s">
        <v>52</v>
      </c>
      <c r="B27" s="33" t="s">
        <v>20</v>
      </c>
      <c r="C27" s="38">
        <v>469</v>
      </c>
      <c r="D27" s="38">
        <v>743</v>
      </c>
      <c r="E27" s="38">
        <v>624</v>
      </c>
      <c r="F27" s="40">
        <v>140</v>
      </c>
      <c r="G27" s="40">
        <v>227</v>
      </c>
      <c r="H27" s="40">
        <v>521</v>
      </c>
      <c r="I27" s="42">
        <v>436</v>
      </c>
      <c r="J27" s="42">
        <v>490</v>
      </c>
      <c r="K27" s="43">
        <v>465</v>
      </c>
      <c r="L27" s="15">
        <f>I27-C27</f>
        <v>-33</v>
      </c>
      <c r="M27" s="15">
        <f>J27-D27</f>
        <v>-253</v>
      </c>
      <c r="N27" s="15">
        <f>K27-E27</f>
        <v>-159</v>
      </c>
      <c r="O27" s="16">
        <f>(I27-C27)/C27</f>
        <v>-7.0362473347547971E-2</v>
      </c>
      <c r="P27" s="16">
        <f>(J27-D27)/D27</f>
        <v>-0.34051144010767159</v>
      </c>
      <c r="Q27" s="16">
        <f>(K27-E27)/E27</f>
        <v>-0.25480769230769229</v>
      </c>
    </row>
    <row r="28" spans="1:17" s="9" customFormat="1" x14ac:dyDescent="0.35">
      <c r="A28" s="36" t="s">
        <v>2</v>
      </c>
      <c r="B28" s="33" t="s">
        <v>2</v>
      </c>
      <c r="C28" s="38">
        <v>395</v>
      </c>
      <c r="D28" s="38">
        <v>353</v>
      </c>
      <c r="E28" s="38">
        <v>438</v>
      </c>
      <c r="F28" s="40">
        <v>524</v>
      </c>
      <c r="G28" s="40">
        <v>456</v>
      </c>
      <c r="H28" s="40">
        <v>434</v>
      </c>
      <c r="I28" s="42">
        <v>411</v>
      </c>
      <c r="J28" s="42">
        <v>501</v>
      </c>
      <c r="K28" s="43">
        <v>456</v>
      </c>
      <c r="L28" s="15">
        <f>I28-C28</f>
        <v>16</v>
      </c>
      <c r="M28" s="15">
        <f>J28-D28</f>
        <v>148</v>
      </c>
      <c r="N28" s="15">
        <f>K28-E28</f>
        <v>18</v>
      </c>
      <c r="O28" s="16">
        <f>(I28-C28)/C28</f>
        <v>4.0506329113924051E-2</v>
      </c>
      <c r="P28" s="16">
        <f>(J28-D28)/D28</f>
        <v>0.41926345609065158</v>
      </c>
      <c r="Q28" s="16">
        <f>(K28-E28)/E28</f>
        <v>4.1095890410958902E-2</v>
      </c>
    </row>
    <row r="29" spans="1:17" s="9" customFormat="1" x14ac:dyDescent="0.35">
      <c r="A29" s="36" t="s">
        <v>53</v>
      </c>
      <c r="B29" s="33" t="s">
        <v>21</v>
      </c>
      <c r="C29" s="38">
        <v>1424</v>
      </c>
      <c r="D29" s="38">
        <v>904</v>
      </c>
      <c r="E29" s="38">
        <v>1260</v>
      </c>
      <c r="F29" s="40">
        <v>173</v>
      </c>
      <c r="G29" s="40">
        <v>176</v>
      </c>
      <c r="H29" s="40">
        <v>309</v>
      </c>
      <c r="I29" s="42">
        <v>367</v>
      </c>
      <c r="J29" s="42">
        <v>423</v>
      </c>
      <c r="K29" s="43">
        <v>423</v>
      </c>
      <c r="L29" s="15">
        <f>I29-C29</f>
        <v>-1057</v>
      </c>
      <c r="M29" s="15">
        <f>J29-D29</f>
        <v>-481</v>
      </c>
      <c r="N29" s="15">
        <f>K29-E29</f>
        <v>-837</v>
      </c>
      <c r="O29" s="16">
        <f>(I29-C29)/C29</f>
        <v>-0.7422752808988764</v>
      </c>
      <c r="P29" s="16">
        <f>(J29-D29)/D29</f>
        <v>-0.53207964601769908</v>
      </c>
      <c r="Q29" s="16">
        <f>(K29-E29)/E29</f>
        <v>-0.66428571428571426</v>
      </c>
    </row>
    <row r="30" spans="1:17" s="9" customFormat="1" x14ac:dyDescent="0.35">
      <c r="A30" s="8"/>
      <c r="B30" s="7"/>
      <c r="C30" s="8"/>
      <c r="D30" s="8"/>
      <c r="E30" s="8"/>
      <c r="F30" s="8"/>
      <c r="G30" s="8"/>
      <c r="H30" s="8"/>
    </row>
    <row r="31" spans="1:17" s="9" customFormat="1" x14ac:dyDescent="0.35">
      <c r="A31" s="8"/>
      <c r="B31" s="11" t="s">
        <v>30</v>
      </c>
      <c r="C31" s="8"/>
      <c r="D31" s="8"/>
      <c r="E31" s="8"/>
      <c r="F31" s="8"/>
      <c r="G31" s="8"/>
      <c r="H31" s="8"/>
    </row>
    <row r="32" spans="1:17" x14ac:dyDescent="0.35">
      <c r="A32" s="32"/>
      <c r="B32" s="32"/>
      <c r="C32" s="2" t="s">
        <v>22</v>
      </c>
      <c r="D32" s="2" t="s">
        <v>23</v>
      </c>
      <c r="E32" s="2" t="s">
        <v>24</v>
      </c>
      <c r="F32" s="4" t="s">
        <v>22</v>
      </c>
      <c r="G32" s="4" t="s">
        <v>23</v>
      </c>
      <c r="H32" s="4" t="s">
        <v>24</v>
      </c>
      <c r="I32" s="44" t="s">
        <v>22</v>
      </c>
      <c r="J32" s="44" t="s">
        <v>23</v>
      </c>
      <c r="K32" s="44" t="s">
        <v>24</v>
      </c>
      <c r="L32" s="27" t="s">
        <v>55</v>
      </c>
      <c r="M32" s="27"/>
      <c r="N32" s="27"/>
      <c r="O32" s="27" t="s">
        <v>55</v>
      </c>
      <c r="P32" s="27"/>
      <c r="Q32" s="27"/>
    </row>
    <row r="33" spans="1:17" x14ac:dyDescent="0.35">
      <c r="A33" s="32"/>
      <c r="B33" s="32"/>
      <c r="C33" s="2" t="s">
        <v>25</v>
      </c>
      <c r="D33" s="2" t="s">
        <v>26</v>
      </c>
      <c r="E33" s="2" t="s">
        <v>27</v>
      </c>
      <c r="F33" s="4" t="s">
        <v>25</v>
      </c>
      <c r="G33" s="4" t="s">
        <v>26</v>
      </c>
      <c r="H33" s="4" t="s">
        <v>27</v>
      </c>
      <c r="I33" s="44" t="s">
        <v>25</v>
      </c>
      <c r="J33" s="44" t="s">
        <v>26</v>
      </c>
      <c r="K33" s="44" t="s">
        <v>27</v>
      </c>
      <c r="L33" s="13" t="s">
        <v>25</v>
      </c>
      <c r="M33" s="13" t="s">
        <v>26</v>
      </c>
      <c r="N33" s="13" t="s">
        <v>27</v>
      </c>
      <c r="O33" s="14" t="s">
        <v>25</v>
      </c>
      <c r="P33" s="14" t="s">
        <v>26</v>
      </c>
      <c r="Q33" s="14" t="s">
        <v>27</v>
      </c>
    </row>
    <row r="34" spans="1:17" x14ac:dyDescent="0.35">
      <c r="A34" s="32"/>
      <c r="B34" s="32"/>
      <c r="C34" s="3">
        <v>2019</v>
      </c>
      <c r="D34" s="3">
        <v>2019</v>
      </c>
      <c r="E34" s="3">
        <v>2019</v>
      </c>
      <c r="F34" s="5">
        <v>2023</v>
      </c>
      <c r="G34" s="5">
        <v>2023</v>
      </c>
      <c r="H34" s="5">
        <v>2023</v>
      </c>
      <c r="I34" s="45" t="s">
        <v>57</v>
      </c>
      <c r="J34" s="45" t="s">
        <v>57</v>
      </c>
      <c r="K34" s="45" t="s">
        <v>57</v>
      </c>
      <c r="L34" s="13" t="s">
        <v>22</v>
      </c>
      <c r="M34" s="13" t="s">
        <v>23</v>
      </c>
      <c r="N34" s="13" t="s">
        <v>24</v>
      </c>
      <c r="O34" s="14" t="s">
        <v>22</v>
      </c>
      <c r="P34" s="14" t="s">
        <v>23</v>
      </c>
      <c r="Q34" s="14" t="s">
        <v>24</v>
      </c>
    </row>
    <row r="35" spans="1:17" s="9" customFormat="1" x14ac:dyDescent="0.35">
      <c r="A35" s="36" t="s">
        <v>54</v>
      </c>
      <c r="B35" s="33" t="s">
        <v>31</v>
      </c>
      <c r="C35" s="38">
        <v>394683</v>
      </c>
      <c r="D35" s="38">
        <v>379649</v>
      </c>
      <c r="E35" s="38">
        <v>420897</v>
      </c>
      <c r="F35" s="40">
        <v>363554</v>
      </c>
      <c r="G35" s="40">
        <v>409525</v>
      </c>
      <c r="H35" s="40">
        <v>428037</v>
      </c>
      <c r="I35" s="42">
        <v>354167</v>
      </c>
      <c r="J35" s="42">
        <v>409206</v>
      </c>
      <c r="K35" s="43">
        <v>435921</v>
      </c>
      <c r="L35" s="15">
        <f>I35-C35</f>
        <v>-40516</v>
      </c>
      <c r="M35" s="15">
        <f>J35-D35</f>
        <v>29557</v>
      </c>
      <c r="N35" s="15">
        <f>K35-E35</f>
        <v>15024</v>
      </c>
      <c r="O35" s="16">
        <f>(I35-C35)/C35</f>
        <v>-0.10265453541196352</v>
      </c>
      <c r="P35" s="16">
        <f>(J35-D35)/D35</f>
        <v>7.7853490987728133E-2</v>
      </c>
      <c r="Q35" s="16">
        <f>(K35-E35)/E35</f>
        <v>3.5695193836021641E-2</v>
      </c>
    </row>
    <row r="36" spans="1:17" s="9" customFormat="1" x14ac:dyDescent="0.35">
      <c r="A36" s="36" t="s">
        <v>34</v>
      </c>
      <c r="B36" s="33" t="s">
        <v>0</v>
      </c>
      <c r="C36" s="38">
        <v>155230</v>
      </c>
      <c r="D36" s="38">
        <v>171453</v>
      </c>
      <c r="E36" s="38">
        <v>174655</v>
      </c>
      <c r="F36" s="40">
        <v>193151</v>
      </c>
      <c r="G36" s="40">
        <v>202010</v>
      </c>
      <c r="H36" s="40">
        <v>212440</v>
      </c>
      <c r="I36" s="42">
        <v>184860</v>
      </c>
      <c r="J36" s="42">
        <v>197729</v>
      </c>
      <c r="K36" s="43">
        <v>202684</v>
      </c>
      <c r="L36" s="15">
        <f>I36-C36</f>
        <v>29630</v>
      </c>
      <c r="M36" s="15">
        <f>J36-D36</f>
        <v>26276</v>
      </c>
      <c r="N36" s="15">
        <f>K36-E36</f>
        <v>28029</v>
      </c>
      <c r="O36" s="16">
        <f>(I36-C36)/C36</f>
        <v>0.19087805192295304</v>
      </c>
      <c r="P36" s="16">
        <f>(J36-D36)/D36</f>
        <v>0.15325482785369751</v>
      </c>
      <c r="Q36" s="16">
        <f>(K36-E36)/E36</f>
        <v>0.16048209326958862</v>
      </c>
    </row>
    <row r="37" spans="1:17" s="9" customFormat="1" x14ac:dyDescent="0.35">
      <c r="A37" s="36" t="s">
        <v>35</v>
      </c>
      <c r="B37" s="33" t="s">
        <v>1</v>
      </c>
      <c r="C37" s="49">
        <v>239453</v>
      </c>
      <c r="D37" s="49">
        <v>208196</v>
      </c>
      <c r="E37" s="49">
        <v>246242</v>
      </c>
      <c r="F37" s="50">
        <v>170403</v>
      </c>
      <c r="G37" s="50">
        <v>207515</v>
      </c>
      <c r="H37" s="50">
        <v>215597</v>
      </c>
      <c r="I37" s="51">
        <v>169307</v>
      </c>
      <c r="J37" s="51">
        <v>211477</v>
      </c>
      <c r="K37" s="60">
        <v>233237</v>
      </c>
      <c r="L37" s="17">
        <f>I37-C37</f>
        <v>-70146</v>
      </c>
      <c r="M37" s="17">
        <f>J37-D37</f>
        <v>3281</v>
      </c>
      <c r="N37" s="17">
        <f>K37-E37</f>
        <v>-13005</v>
      </c>
      <c r="O37" s="18">
        <f>(I37-C37)/C37</f>
        <v>-0.29294266515767187</v>
      </c>
      <c r="P37" s="18">
        <f>(J37-D37)/D37</f>
        <v>1.5759188457030875E-2</v>
      </c>
      <c r="Q37" s="18">
        <f>(K37-E37)/E37</f>
        <v>-5.28138985225916E-2</v>
      </c>
    </row>
    <row r="38" spans="1:17" s="9" customFormat="1" x14ac:dyDescent="0.35">
      <c r="A38" s="36" t="s">
        <v>47</v>
      </c>
      <c r="B38" s="33" t="s">
        <v>15</v>
      </c>
      <c r="C38" s="38">
        <v>56263</v>
      </c>
      <c r="D38" s="38">
        <v>84462</v>
      </c>
      <c r="E38" s="38">
        <v>83670</v>
      </c>
      <c r="F38" s="40">
        <v>50887</v>
      </c>
      <c r="G38" s="40">
        <v>80843</v>
      </c>
      <c r="H38" s="40">
        <v>73384</v>
      </c>
      <c r="I38" s="42">
        <v>44414</v>
      </c>
      <c r="J38" s="42">
        <v>82034</v>
      </c>
      <c r="K38" s="43">
        <v>82485</v>
      </c>
      <c r="L38" s="15">
        <f>I38-C38</f>
        <v>-11849</v>
      </c>
      <c r="M38" s="15">
        <f>J38-D38</f>
        <v>-2428</v>
      </c>
      <c r="N38" s="15">
        <f>K38-E38</f>
        <v>-1185</v>
      </c>
      <c r="O38" s="16">
        <f>(I38-C38)/C38</f>
        <v>-0.21060021683877503</v>
      </c>
      <c r="P38" s="16">
        <f>(J38-D38)/D38</f>
        <v>-2.8746655300608558E-2</v>
      </c>
      <c r="Q38" s="16">
        <f>(K38-E38)/E38</f>
        <v>-1.4162782359268555E-2</v>
      </c>
    </row>
    <row r="39" spans="1:17" s="9" customFormat="1" x14ac:dyDescent="0.35">
      <c r="A39" s="36" t="s">
        <v>41</v>
      </c>
      <c r="B39" s="33" t="s">
        <v>8</v>
      </c>
      <c r="C39" s="38">
        <v>16084</v>
      </c>
      <c r="D39" s="38">
        <v>17455</v>
      </c>
      <c r="E39" s="38">
        <v>21629</v>
      </c>
      <c r="F39" s="40">
        <v>22897</v>
      </c>
      <c r="G39" s="40">
        <v>21832</v>
      </c>
      <c r="H39" s="40">
        <v>29182</v>
      </c>
      <c r="I39" s="42">
        <v>25267</v>
      </c>
      <c r="J39" s="42">
        <v>27249</v>
      </c>
      <c r="K39" s="43">
        <v>39182</v>
      </c>
      <c r="L39" s="15">
        <f>I39-C39</f>
        <v>9183</v>
      </c>
      <c r="M39" s="15">
        <f>J39-D39</f>
        <v>9794</v>
      </c>
      <c r="N39" s="15">
        <f>K39-E39</f>
        <v>17553</v>
      </c>
      <c r="O39" s="16">
        <f>(I39-C39)/C39</f>
        <v>0.57094006466053215</v>
      </c>
      <c r="P39" s="16">
        <f>(J39-D39)/D39</f>
        <v>0.56109997135491263</v>
      </c>
      <c r="Q39" s="16">
        <f>(K39-E39)/E39</f>
        <v>0.8115493087983725</v>
      </c>
    </row>
    <row r="40" spans="1:17" s="9" customFormat="1" x14ac:dyDescent="0.35">
      <c r="A40" s="36" t="s">
        <v>46</v>
      </c>
      <c r="B40" s="33" t="s">
        <v>13</v>
      </c>
      <c r="C40" s="38">
        <v>11393</v>
      </c>
      <c r="D40" s="38">
        <v>11552</v>
      </c>
      <c r="E40" s="38">
        <v>14173</v>
      </c>
      <c r="F40" s="40">
        <v>13615</v>
      </c>
      <c r="G40" s="40">
        <v>11740</v>
      </c>
      <c r="H40" s="40">
        <v>13829</v>
      </c>
      <c r="I40" s="42">
        <v>8359</v>
      </c>
      <c r="J40" s="42">
        <v>9252</v>
      </c>
      <c r="K40" s="43">
        <v>12049</v>
      </c>
      <c r="L40" s="15">
        <f>I40-C40</f>
        <v>-3034</v>
      </c>
      <c r="M40" s="15">
        <f>J40-D40</f>
        <v>-2300</v>
      </c>
      <c r="N40" s="15">
        <f>K40-E40</f>
        <v>-2124</v>
      </c>
      <c r="O40" s="16">
        <f>(I40-C40)/C40</f>
        <v>-0.26630387079785833</v>
      </c>
      <c r="P40" s="16">
        <f>(J40-D40)/D40</f>
        <v>-0.19909972299168974</v>
      </c>
      <c r="Q40" s="16">
        <f>(K40-E40)/E40</f>
        <v>-0.14986241445001058</v>
      </c>
    </row>
    <row r="41" spans="1:17" s="9" customFormat="1" x14ac:dyDescent="0.35">
      <c r="A41" s="36" t="s">
        <v>50</v>
      </c>
      <c r="B41" s="33" t="s">
        <v>18</v>
      </c>
      <c r="C41" s="38">
        <v>5060</v>
      </c>
      <c r="D41" s="38">
        <v>4001</v>
      </c>
      <c r="E41" s="38">
        <v>5649</v>
      </c>
      <c r="F41" s="40">
        <v>11319</v>
      </c>
      <c r="G41" s="40">
        <v>12077</v>
      </c>
      <c r="H41" s="40">
        <v>11016</v>
      </c>
      <c r="I41" s="42">
        <v>9389</v>
      </c>
      <c r="J41" s="42">
        <v>10042</v>
      </c>
      <c r="K41" s="43">
        <v>9906</v>
      </c>
      <c r="L41" s="15">
        <f>I41-C41</f>
        <v>4329</v>
      </c>
      <c r="M41" s="15">
        <f>J41-D41</f>
        <v>6041</v>
      </c>
      <c r="N41" s="15">
        <f>K41-E41</f>
        <v>4257</v>
      </c>
      <c r="O41" s="16">
        <f>(I41-C41)/C41</f>
        <v>0.85553359683794461</v>
      </c>
      <c r="P41" s="16">
        <f>(J41-D41)/D41</f>
        <v>1.5098725318670332</v>
      </c>
      <c r="Q41" s="16">
        <f>(K41-E41)/E41</f>
        <v>0.75358470525756771</v>
      </c>
    </row>
    <row r="42" spans="1:17" s="9" customFormat="1" x14ac:dyDescent="0.35">
      <c r="A42" s="36" t="s">
        <v>48</v>
      </c>
      <c r="B42" s="33" t="s">
        <v>16</v>
      </c>
      <c r="C42" s="38">
        <v>8974</v>
      </c>
      <c r="D42" s="38">
        <v>9657</v>
      </c>
      <c r="E42" s="38">
        <v>10680</v>
      </c>
      <c r="F42" s="40">
        <v>5771</v>
      </c>
      <c r="G42" s="40">
        <v>9528</v>
      </c>
      <c r="H42" s="40">
        <v>6985</v>
      </c>
      <c r="I42" s="42">
        <v>9023</v>
      </c>
      <c r="J42" s="42">
        <v>9305</v>
      </c>
      <c r="K42" s="43">
        <v>8888</v>
      </c>
      <c r="L42" s="15">
        <f>I42-C42</f>
        <v>49</v>
      </c>
      <c r="M42" s="15">
        <f>J42-D42</f>
        <v>-352</v>
      </c>
      <c r="N42" s="15">
        <f>K42-E42</f>
        <v>-1792</v>
      </c>
      <c r="O42" s="16">
        <f>(I42-C42)/C42</f>
        <v>5.4602184087363496E-3</v>
      </c>
      <c r="P42" s="16">
        <f>(J42-D42)/D42</f>
        <v>-3.6450243346795072E-2</v>
      </c>
      <c r="Q42" s="16">
        <f>(K42-E42)/E42</f>
        <v>-0.16779026217228465</v>
      </c>
    </row>
    <row r="43" spans="1:17" s="9" customFormat="1" x14ac:dyDescent="0.35">
      <c r="A43" s="36" t="s">
        <v>40</v>
      </c>
      <c r="B43" s="33" t="s">
        <v>7</v>
      </c>
      <c r="C43" s="38">
        <v>6613</v>
      </c>
      <c r="D43" s="38">
        <v>6214</v>
      </c>
      <c r="E43" s="38">
        <v>7552</v>
      </c>
      <c r="F43" s="40">
        <v>6475</v>
      </c>
      <c r="G43" s="40">
        <v>6300</v>
      </c>
      <c r="H43" s="40">
        <v>7097</v>
      </c>
      <c r="I43" s="42">
        <v>7451</v>
      </c>
      <c r="J43" s="42">
        <v>7526</v>
      </c>
      <c r="K43" s="43">
        <v>7800</v>
      </c>
      <c r="L43" s="15">
        <f>I43-C43</f>
        <v>838</v>
      </c>
      <c r="M43" s="15">
        <f>J43-D43</f>
        <v>1312</v>
      </c>
      <c r="N43" s="15">
        <f>K43-E43</f>
        <v>248</v>
      </c>
      <c r="O43" s="16">
        <f>(I43-C43)/C43</f>
        <v>0.12672009677907153</v>
      </c>
      <c r="P43" s="16">
        <f>(J43-D43)/D43</f>
        <v>0.2111361441905375</v>
      </c>
      <c r="Q43" s="16">
        <f>(K43-E43)/E43</f>
        <v>3.283898305084746E-2</v>
      </c>
    </row>
    <row r="44" spans="1:17" s="9" customFormat="1" x14ac:dyDescent="0.35">
      <c r="A44" s="36" t="s">
        <v>45</v>
      </c>
      <c r="B44" s="33" t="s">
        <v>12</v>
      </c>
      <c r="C44" s="38">
        <v>8439</v>
      </c>
      <c r="D44" s="38">
        <v>7237</v>
      </c>
      <c r="E44" s="38">
        <v>9774</v>
      </c>
      <c r="F44" s="40">
        <v>5763</v>
      </c>
      <c r="G44" s="40">
        <v>5649</v>
      </c>
      <c r="H44" s="40">
        <v>6209</v>
      </c>
      <c r="I44" s="42">
        <v>4685</v>
      </c>
      <c r="J44" s="42">
        <v>5332</v>
      </c>
      <c r="K44" s="43">
        <v>7186</v>
      </c>
      <c r="L44" s="15">
        <f>I44-C44</f>
        <v>-3754</v>
      </c>
      <c r="M44" s="15">
        <f>J44-D44</f>
        <v>-1905</v>
      </c>
      <c r="N44" s="15">
        <f>K44-E44</f>
        <v>-2588</v>
      </c>
      <c r="O44" s="16">
        <f>(I44-C44)/C44</f>
        <v>-0.44483943595212705</v>
      </c>
      <c r="P44" s="16">
        <f>(J44-D44)/D44</f>
        <v>-0.26323062042282713</v>
      </c>
      <c r="Q44" s="16">
        <f>(K44-E44)/E44</f>
        <v>-0.26478412113771232</v>
      </c>
    </row>
    <row r="45" spans="1:17" s="9" customFormat="1" x14ac:dyDescent="0.35">
      <c r="A45" s="36" t="s">
        <v>32</v>
      </c>
      <c r="B45" s="33" t="s">
        <v>32</v>
      </c>
      <c r="C45" s="38">
        <v>3232</v>
      </c>
      <c r="D45" s="38">
        <v>3973</v>
      </c>
      <c r="E45" s="38">
        <v>5114</v>
      </c>
      <c r="F45" s="40">
        <v>4471</v>
      </c>
      <c r="G45" s="40">
        <v>4264</v>
      </c>
      <c r="H45" s="40">
        <v>6048</v>
      </c>
      <c r="I45" s="42">
        <v>3736</v>
      </c>
      <c r="J45" s="42">
        <v>4644</v>
      </c>
      <c r="K45" s="43">
        <v>7108</v>
      </c>
      <c r="L45" s="15">
        <f>I45-C45</f>
        <v>504</v>
      </c>
      <c r="M45" s="15">
        <f>J45-D45</f>
        <v>671</v>
      </c>
      <c r="N45" s="15">
        <f>K45-E45</f>
        <v>1994</v>
      </c>
      <c r="O45" s="16">
        <f>(I45-C45)/C45</f>
        <v>0.15594059405940594</v>
      </c>
      <c r="P45" s="16">
        <f>(J45-D45)/D45</f>
        <v>0.16889000755096903</v>
      </c>
      <c r="Q45" s="16">
        <f>(K45-E45)/E45</f>
        <v>0.38991005084082908</v>
      </c>
    </row>
    <row r="46" spans="1:17" s="9" customFormat="1" x14ac:dyDescent="0.35">
      <c r="A46" s="36" t="s">
        <v>43</v>
      </c>
      <c r="B46" s="33" t="s">
        <v>10</v>
      </c>
      <c r="C46" s="38">
        <v>2761</v>
      </c>
      <c r="D46" s="38">
        <v>3201</v>
      </c>
      <c r="E46" s="38">
        <v>3792</v>
      </c>
      <c r="F46" s="40">
        <v>5410</v>
      </c>
      <c r="G46" s="40">
        <v>7226</v>
      </c>
      <c r="H46" s="40">
        <v>7785</v>
      </c>
      <c r="I46" s="42">
        <v>5266</v>
      </c>
      <c r="J46" s="42">
        <v>5520</v>
      </c>
      <c r="K46" s="43">
        <v>4366</v>
      </c>
      <c r="L46" s="15">
        <f>I46-C46</f>
        <v>2505</v>
      </c>
      <c r="M46" s="15">
        <f>J46-D46</f>
        <v>2319</v>
      </c>
      <c r="N46" s="15">
        <f>K46-E46</f>
        <v>574</v>
      </c>
      <c r="O46" s="16">
        <f>(I46-C46)/C46</f>
        <v>0.90727997102499092</v>
      </c>
      <c r="P46" s="16">
        <f>(J46-D46)/D46</f>
        <v>0.72446110590440482</v>
      </c>
      <c r="Q46" s="16">
        <f>(K46-E46)/E46</f>
        <v>0.15137130801687765</v>
      </c>
    </row>
    <row r="47" spans="1:17" s="9" customFormat="1" x14ac:dyDescent="0.35">
      <c r="A47" s="36" t="s">
        <v>44</v>
      </c>
      <c r="B47" s="33" t="s">
        <v>11</v>
      </c>
      <c r="C47" s="38">
        <v>2692</v>
      </c>
      <c r="D47" s="38">
        <v>2793</v>
      </c>
      <c r="E47" s="38">
        <v>3328</v>
      </c>
      <c r="F47" s="40">
        <v>3411</v>
      </c>
      <c r="G47" s="40">
        <v>4834</v>
      </c>
      <c r="H47" s="40">
        <v>4865</v>
      </c>
      <c r="I47" s="42">
        <v>4834</v>
      </c>
      <c r="J47" s="42">
        <v>4240</v>
      </c>
      <c r="K47" s="43">
        <v>4848</v>
      </c>
      <c r="L47" s="15">
        <f>I47-C47</f>
        <v>2142</v>
      </c>
      <c r="M47" s="15">
        <f>J47-D47</f>
        <v>1447</v>
      </c>
      <c r="N47" s="15">
        <f>K47-E47</f>
        <v>1520</v>
      </c>
      <c r="O47" s="16">
        <f>(I47-C47)/C47</f>
        <v>0.7956909361069836</v>
      </c>
      <c r="P47" s="16">
        <f>(J47-D47)/D47</f>
        <v>0.51808091657715716</v>
      </c>
      <c r="Q47" s="16">
        <f>(K47-E47)/E47</f>
        <v>0.45673076923076922</v>
      </c>
    </row>
    <row r="48" spans="1:17" s="9" customFormat="1" x14ac:dyDescent="0.35">
      <c r="A48" s="36" t="s">
        <v>39</v>
      </c>
      <c r="B48" s="33" t="s">
        <v>6</v>
      </c>
      <c r="C48" s="38">
        <v>3448</v>
      </c>
      <c r="D48" s="38">
        <v>3330</v>
      </c>
      <c r="E48" s="38">
        <v>3622</v>
      </c>
      <c r="F48" s="40">
        <v>6528</v>
      </c>
      <c r="G48" s="40">
        <v>3956</v>
      </c>
      <c r="H48" s="40">
        <v>4329</v>
      </c>
      <c r="I48" s="42">
        <v>4572</v>
      </c>
      <c r="J48" s="42">
        <v>3641</v>
      </c>
      <c r="K48" s="43">
        <v>3545</v>
      </c>
      <c r="L48" s="15">
        <f>I48-C48</f>
        <v>1124</v>
      </c>
      <c r="M48" s="15">
        <f>J48-D48</f>
        <v>311</v>
      </c>
      <c r="N48" s="15">
        <f>K48-E48</f>
        <v>-77</v>
      </c>
      <c r="O48" s="16">
        <f>(I48-C48)/C48</f>
        <v>0.32598607888631093</v>
      </c>
      <c r="P48" s="16">
        <f>(J48-D48)/D48</f>
        <v>9.3393393393393392E-2</v>
      </c>
      <c r="Q48" s="16">
        <f>(K48-E48)/E48</f>
        <v>-2.1258972943125346E-2</v>
      </c>
    </row>
    <row r="49" spans="1:27" s="9" customFormat="1" x14ac:dyDescent="0.35">
      <c r="A49" s="36" t="s">
        <v>51</v>
      </c>
      <c r="B49" s="33" t="s">
        <v>19</v>
      </c>
      <c r="C49" s="38">
        <v>79573</v>
      </c>
      <c r="D49" s="38">
        <v>23987</v>
      </c>
      <c r="E49" s="38">
        <v>38026</v>
      </c>
      <c r="F49" s="40">
        <v>3263</v>
      </c>
      <c r="G49" s="40">
        <v>2465</v>
      </c>
      <c r="H49" s="40">
        <v>2589</v>
      </c>
      <c r="I49" s="42">
        <v>3350</v>
      </c>
      <c r="J49" s="42">
        <v>2732</v>
      </c>
      <c r="K49" s="43">
        <v>3171</v>
      </c>
      <c r="L49" s="15">
        <f>I49-C49</f>
        <v>-76223</v>
      </c>
      <c r="M49" s="15">
        <f>J49-D49</f>
        <v>-21255</v>
      </c>
      <c r="N49" s="15">
        <f>K49-E49</f>
        <v>-34855</v>
      </c>
      <c r="O49" s="16">
        <f>(I49-C49)/C49</f>
        <v>-0.9579002928128888</v>
      </c>
      <c r="P49" s="16">
        <f>(J49-D49)/D49</f>
        <v>-0.88610497352732731</v>
      </c>
      <c r="Q49" s="16">
        <f>(K49-E49)/E49</f>
        <v>-0.91660968810813659</v>
      </c>
    </row>
    <row r="50" spans="1:27" s="9" customFormat="1" x14ac:dyDescent="0.35">
      <c r="A50" s="36" t="s">
        <v>42</v>
      </c>
      <c r="B50" s="33" t="s">
        <v>9</v>
      </c>
      <c r="C50" s="38">
        <v>4567</v>
      </c>
      <c r="D50" s="38">
        <v>3337</v>
      </c>
      <c r="E50" s="38">
        <v>4685</v>
      </c>
      <c r="F50" s="40">
        <v>2203</v>
      </c>
      <c r="G50" s="40">
        <v>2499</v>
      </c>
      <c r="H50" s="40">
        <v>3477</v>
      </c>
      <c r="I50" s="42">
        <v>2554</v>
      </c>
      <c r="J50" s="42">
        <v>2702</v>
      </c>
      <c r="K50" s="43">
        <v>3784</v>
      </c>
      <c r="L50" s="15">
        <f>I50-C50</f>
        <v>-2013</v>
      </c>
      <c r="M50" s="15">
        <f>J50-D50</f>
        <v>-635</v>
      </c>
      <c r="N50" s="15">
        <f>K50-E50</f>
        <v>-901</v>
      </c>
      <c r="O50" s="16">
        <f>(I50-C50)/C50</f>
        <v>-0.44077074666082766</v>
      </c>
      <c r="P50" s="16">
        <f>(J50-D50)/D50</f>
        <v>-0.1902906802517231</v>
      </c>
      <c r="Q50" s="16">
        <f>(K50-E50)/E50</f>
        <v>-0.19231590181430097</v>
      </c>
    </row>
    <row r="51" spans="1:27" s="9" customFormat="1" x14ac:dyDescent="0.35">
      <c r="A51" s="36" t="s">
        <v>37</v>
      </c>
      <c r="B51" s="33" t="s">
        <v>4</v>
      </c>
      <c r="C51" s="38">
        <v>1900</v>
      </c>
      <c r="D51" s="38">
        <v>1704</v>
      </c>
      <c r="E51" s="38">
        <v>2222</v>
      </c>
      <c r="F51" s="40">
        <v>2473</v>
      </c>
      <c r="G51" s="40">
        <v>2637</v>
      </c>
      <c r="H51" s="40">
        <v>3194</v>
      </c>
      <c r="I51" s="42">
        <v>3118</v>
      </c>
      <c r="J51" s="42">
        <v>2429</v>
      </c>
      <c r="K51" s="43">
        <v>3210</v>
      </c>
      <c r="L51" s="15">
        <f>I51-C51</f>
        <v>1218</v>
      </c>
      <c r="M51" s="15">
        <f>J51-D51</f>
        <v>725</v>
      </c>
      <c r="N51" s="15">
        <f>K51-E51</f>
        <v>988</v>
      </c>
      <c r="O51" s="16">
        <f>(I51-C51)/C51</f>
        <v>0.64105263157894732</v>
      </c>
      <c r="P51" s="16">
        <f>(J51-D51)/D51</f>
        <v>0.42546948356807512</v>
      </c>
      <c r="Q51" s="16">
        <f>(K51-E51)/E51</f>
        <v>0.44464446444644462</v>
      </c>
    </row>
    <row r="52" spans="1:27" s="9" customFormat="1" x14ac:dyDescent="0.35">
      <c r="A52" s="36" t="s">
        <v>38</v>
      </c>
      <c r="B52" s="33" t="s">
        <v>5</v>
      </c>
      <c r="C52" s="38">
        <v>2041</v>
      </c>
      <c r="D52" s="38">
        <v>2011</v>
      </c>
      <c r="E52" s="38">
        <v>2779</v>
      </c>
      <c r="F52" s="40">
        <v>2033</v>
      </c>
      <c r="G52" s="40">
        <v>2262</v>
      </c>
      <c r="H52" s="40">
        <v>2304</v>
      </c>
      <c r="I52" s="42">
        <v>2337</v>
      </c>
      <c r="J52" s="42">
        <v>2471</v>
      </c>
      <c r="K52" s="43">
        <v>1911</v>
      </c>
      <c r="L52" s="15">
        <f>I52-C52</f>
        <v>296</v>
      </c>
      <c r="M52" s="15">
        <f>J52-D52</f>
        <v>460</v>
      </c>
      <c r="N52" s="15">
        <f>K52-E52</f>
        <v>-868</v>
      </c>
      <c r="O52" s="16">
        <f>(I52-C52)/C52</f>
        <v>0.14502694757471826</v>
      </c>
      <c r="P52" s="16">
        <f>(J52-D52)/D52</f>
        <v>0.22874191944306316</v>
      </c>
      <c r="Q52" s="16">
        <f>(K52-E52)/E52</f>
        <v>-0.31234256926952142</v>
      </c>
    </row>
    <row r="53" spans="1:27" s="9" customFormat="1" x14ac:dyDescent="0.35">
      <c r="A53" s="36" t="s">
        <v>49</v>
      </c>
      <c r="B53" s="33" t="s">
        <v>17</v>
      </c>
      <c r="C53" s="38">
        <v>1650</v>
      </c>
      <c r="D53" s="38">
        <v>1533</v>
      </c>
      <c r="E53" s="38">
        <v>1826</v>
      </c>
      <c r="F53" s="40">
        <v>1674</v>
      </c>
      <c r="G53" s="40">
        <v>1963</v>
      </c>
      <c r="H53" s="40">
        <v>2125</v>
      </c>
      <c r="I53" s="42">
        <v>1458</v>
      </c>
      <c r="J53" s="42">
        <v>1274</v>
      </c>
      <c r="K53" s="43">
        <v>1576</v>
      </c>
      <c r="L53" s="15">
        <f>I53-C53</f>
        <v>-192</v>
      </c>
      <c r="M53" s="15">
        <f>J53-D53</f>
        <v>-259</v>
      </c>
      <c r="N53" s="15">
        <f>K53-E53</f>
        <v>-250</v>
      </c>
      <c r="O53" s="16">
        <f>(I53-C53)/C53</f>
        <v>-0.11636363636363636</v>
      </c>
      <c r="P53" s="16">
        <f>(J53-D53)/D53</f>
        <v>-0.16894977168949771</v>
      </c>
      <c r="Q53" s="16">
        <f>(K53-E53)/E53</f>
        <v>-0.13691128148959475</v>
      </c>
    </row>
    <row r="54" spans="1:27" s="9" customFormat="1" x14ac:dyDescent="0.35">
      <c r="A54" s="36" t="s">
        <v>36</v>
      </c>
      <c r="B54" s="33" t="s">
        <v>3</v>
      </c>
      <c r="C54" s="38">
        <v>1003</v>
      </c>
      <c r="D54" s="38">
        <v>1023</v>
      </c>
      <c r="E54" s="38">
        <v>1435</v>
      </c>
      <c r="F54" s="40">
        <v>1106</v>
      </c>
      <c r="G54" s="40">
        <v>1353</v>
      </c>
      <c r="H54" s="40">
        <v>1699</v>
      </c>
      <c r="I54" s="42">
        <v>1398</v>
      </c>
      <c r="J54" s="42">
        <v>1186</v>
      </c>
      <c r="K54" s="43">
        <v>1389</v>
      </c>
      <c r="L54" s="15">
        <f>I54-C54</f>
        <v>395</v>
      </c>
      <c r="M54" s="15">
        <f>J54-D54</f>
        <v>163</v>
      </c>
      <c r="N54" s="15">
        <f>K54-E54</f>
        <v>-46</v>
      </c>
      <c r="O54" s="16">
        <f>(I54-C54)/C54</f>
        <v>0.39381854436689928</v>
      </c>
      <c r="P54" s="16">
        <f>(J54-D54)/D54</f>
        <v>0.15933528836754643</v>
      </c>
      <c r="Q54" s="16">
        <f>(K54-E54)/E54</f>
        <v>-3.2055749128919862E-2</v>
      </c>
    </row>
    <row r="55" spans="1:27" s="9" customFormat="1" x14ac:dyDescent="0.35">
      <c r="A55" s="36" t="s">
        <v>33</v>
      </c>
      <c r="B55" s="33" t="s">
        <v>14</v>
      </c>
      <c r="C55" s="38">
        <v>917</v>
      </c>
      <c r="D55" s="38">
        <v>642</v>
      </c>
      <c r="E55" s="38">
        <v>1123</v>
      </c>
      <c r="F55" s="40">
        <v>839</v>
      </c>
      <c r="G55" s="40">
        <v>872</v>
      </c>
      <c r="H55" s="40">
        <v>1391</v>
      </c>
      <c r="I55" s="42">
        <v>1063</v>
      </c>
      <c r="J55" s="42">
        <v>1082</v>
      </c>
      <c r="K55" s="43">
        <v>1519</v>
      </c>
      <c r="L55" s="15">
        <f>I55-C55</f>
        <v>146</v>
      </c>
      <c r="M55" s="15">
        <f>J55-D55</f>
        <v>440</v>
      </c>
      <c r="N55" s="15">
        <f>K55-E55</f>
        <v>396</v>
      </c>
      <c r="O55" s="16">
        <f>(I55-C55)/C55</f>
        <v>0.15921483097055616</v>
      </c>
      <c r="P55" s="16">
        <f>(J55-D55)/D55</f>
        <v>0.68535825545171336</v>
      </c>
      <c r="Q55" s="16">
        <f>(K55-E55)/E55</f>
        <v>0.35262689225289401</v>
      </c>
    </row>
    <row r="56" spans="1:27" s="9" customFormat="1" x14ac:dyDescent="0.35">
      <c r="A56" s="36" t="s">
        <v>2</v>
      </c>
      <c r="B56" s="33" t="s">
        <v>2</v>
      </c>
      <c r="C56" s="38">
        <v>949</v>
      </c>
      <c r="D56" s="38">
        <v>809</v>
      </c>
      <c r="E56" s="38">
        <v>906</v>
      </c>
      <c r="F56" s="40">
        <v>1043</v>
      </c>
      <c r="G56" s="40">
        <v>872</v>
      </c>
      <c r="H56" s="40">
        <v>1226</v>
      </c>
      <c r="I56" s="42">
        <v>888</v>
      </c>
      <c r="J56" s="42">
        <v>1458</v>
      </c>
      <c r="K56" s="43">
        <v>955</v>
      </c>
      <c r="L56" s="15">
        <f>I56-C56</f>
        <v>-61</v>
      </c>
      <c r="M56" s="15">
        <f>J56-D56</f>
        <v>649</v>
      </c>
      <c r="N56" s="15">
        <f>K56-E56</f>
        <v>49</v>
      </c>
      <c r="O56" s="16">
        <f>(I56-C56)/C56</f>
        <v>-6.4278187565858805E-2</v>
      </c>
      <c r="P56" s="16">
        <f>(J56-D56)/D56</f>
        <v>0.8022249690976514</v>
      </c>
      <c r="Q56" s="16">
        <f>(K56-E56)/E56</f>
        <v>5.4083885209713023E-2</v>
      </c>
    </row>
    <row r="57" spans="1:27" s="9" customFormat="1" x14ac:dyDescent="0.35">
      <c r="A57" s="36" t="s">
        <v>53</v>
      </c>
      <c r="B57" s="33" t="s">
        <v>21</v>
      </c>
      <c r="C57" s="38">
        <v>2355</v>
      </c>
      <c r="D57" s="38">
        <v>1642</v>
      </c>
      <c r="E57" s="38">
        <v>2786</v>
      </c>
      <c r="F57" s="40">
        <v>399</v>
      </c>
      <c r="G57" s="40">
        <v>512</v>
      </c>
      <c r="H57" s="40">
        <v>957</v>
      </c>
      <c r="I57" s="42">
        <v>577</v>
      </c>
      <c r="J57" s="42">
        <v>822</v>
      </c>
      <c r="K57" s="43">
        <v>1039</v>
      </c>
      <c r="L57" s="15">
        <f>I57-C57</f>
        <v>-1778</v>
      </c>
      <c r="M57" s="15">
        <f>J57-D57</f>
        <v>-820</v>
      </c>
      <c r="N57" s="15">
        <f>K57-E57</f>
        <v>-1747</v>
      </c>
      <c r="O57" s="16">
        <f>(I57-C57)/C57</f>
        <v>-0.7549893842887474</v>
      </c>
      <c r="P57" s="16">
        <f>(J57-D57)/D57</f>
        <v>-0.49939098660170522</v>
      </c>
      <c r="Q57" s="16">
        <f>(K57-E57)/E57</f>
        <v>-0.62706389088298631</v>
      </c>
    </row>
    <row r="58" spans="1:27" s="9" customFormat="1" x14ac:dyDescent="0.35">
      <c r="A58" s="36" t="s">
        <v>52</v>
      </c>
      <c r="B58" s="33" t="s">
        <v>20</v>
      </c>
      <c r="C58" s="38">
        <v>1028</v>
      </c>
      <c r="D58" s="38">
        <v>1442</v>
      </c>
      <c r="E58" s="38">
        <v>1184</v>
      </c>
      <c r="F58" s="40">
        <v>318</v>
      </c>
      <c r="G58" s="40">
        <v>455</v>
      </c>
      <c r="H58" s="40">
        <v>978</v>
      </c>
      <c r="I58" s="42">
        <v>722</v>
      </c>
      <c r="J58" s="42">
        <v>855</v>
      </c>
      <c r="K58" s="43">
        <v>779</v>
      </c>
      <c r="L58" s="15">
        <f>I58-C58</f>
        <v>-306</v>
      </c>
      <c r="M58" s="15">
        <f>J58-D58</f>
        <v>-587</v>
      </c>
      <c r="N58" s="15">
        <f>K58-E58</f>
        <v>-405</v>
      </c>
      <c r="O58" s="16">
        <f>(I58-C58)/C58</f>
        <v>-0.29766536964980544</v>
      </c>
      <c r="P58" s="16">
        <f>(J58-D58)/D58</f>
        <v>-0.40707350901525657</v>
      </c>
      <c r="Q58" s="16">
        <f>(K58-E58)/E58</f>
        <v>-0.3420608108108108</v>
      </c>
    </row>
    <row r="60" spans="1:27" x14ac:dyDescent="0.35">
      <c r="A60" s="1"/>
      <c r="B60" s="1"/>
      <c r="C60" s="1"/>
      <c r="D60" s="1"/>
      <c r="E60" s="1"/>
      <c r="F60" s="1"/>
      <c r="G60" s="1"/>
      <c r="H60" s="1"/>
    </row>
    <row r="61" spans="1:27" x14ac:dyDescent="0.35">
      <c r="A61" s="11" t="s">
        <v>83</v>
      </c>
      <c r="B61" s="1"/>
      <c r="C61" s="1"/>
      <c r="D61" s="1"/>
      <c r="E61" s="1"/>
      <c r="F61" s="1"/>
      <c r="G61" s="1"/>
      <c r="H61" s="1"/>
    </row>
    <row r="62" spans="1:27" x14ac:dyDescent="0.35">
      <c r="A62" s="11" t="s">
        <v>84</v>
      </c>
      <c r="B62" s="1"/>
      <c r="C62" s="2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2"/>
      <c r="U62" s="1"/>
      <c r="V62" s="1"/>
      <c r="W62" s="1"/>
      <c r="X62" s="1"/>
      <c r="Y62" s="1"/>
      <c r="Z62" s="1"/>
      <c r="AA62" s="1"/>
    </row>
    <row r="63" spans="1:27" x14ac:dyDescent="0.35">
      <c r="B63" s="35"/>
      <c r="C63" s="2" t="s">
        <v>22</v>
      </c>
      <c r="D63" s="2" t="s">
        <v>23</v>
      </c>
      <c r="E63" s="2" t="s">
        <v>24</v>
      </c>
      <c r="F63" s="4" t="s">
        <v>22</v>
      </c>
      <c r="G63" s="4" t="s">
        <v>23</v>
      </c>
      <c r="H63" s="4" t="s">
        <v>24</v>
      </c>
      <c r="I63" s="44" t="s">
        <v>22</v>
      </c>
      <c r="J63" s="44" t="s">
        <v>23</v>
      </c>
      <c r="K63" s="44" t="s">
        <v>24</v>
      </c>
      <c r="L63" s="27" t="s">
        <v>55</v>
      </c>
      <c r="M63" s="27"/>
      <c r="N63" s="27"/>
      <c r="O63" s="27" t="s">
        <v>55</v>
      </c>
      <c r="P63" s="27"/>
      <c r="Q63" s="27"/>
      <c r="R63" s="1"/>
      <c r="S63" s="1"/>
      <c r="T63" s="22"/>
      <c r="U63" s="1"/>
      <c r="V63" s="1"/>
      <c r="W63" s="1"/>
      <c r="X63" s="1"/>
      <c r="Y63" s="1"/>
      <c r="Z63" s="1"/>
      <c r="AA63" s="1"/>
    </row>
    <row r="64" spans="1:27" x14ac:dyDescent="0.35">
      <c r="B64" s="35"/>
      <c r="C64" s="2" t="s">
        <v>25</v>
      </c>
      <c r="D64" s="2" t="s">
        <v>26</v>
      </c>
      <c r="E64" s="2" t="s">
        <v>27</v>
      </c>
      <c r="F64" s="4" t="s">
        <v>25</v>
      </c>
      <c r="G64" s="4" t="s">
        <v>26</v>
      </c>
      <c r="H64" s="4" t="s">
        <v>27</v>
      </c>
      <c r="I64" s="44" t="s">
        <v>25</v>
      </c>
      <c r="J64" s="44" t="s">
        <v>26</v>
      </c>
      <c r="K64" s="44" t="s">
        <v>27</v>
      </c>
      <c r="L64" s="13" t="s">
        <v>25</v>
      </c>
      <c r="M64" s="13" t="s">
        <v>26</v>
      </c>
      <c r="N64" s="13" t="s">
        <v>27</v>
      </c>
      <c r="O64" s="14" t="s">
        <v>25</v>
      </c>
      <c r="P64" s="14" t="s">
        <v>26</v>
      </c>
      <c r="Q64" s="14" t="s">
        <v>27</v>
      </c>
      <c r="R64" s="1"/>
      <c r="S64" s="1"/>
      <c r="T64" s="22"/>
      <c r="U64" s="1"/>
      <c r="V64" s="1"/>
      <c r="W64" s="1"/>
      <c r="X64" s="1"/>
      <c r="Y64" s="1"/>
      <c r="Z64" s="1"/>
      <c r="AA64" s="1"/>
    </row>
    <row r="65" spans="1:27" x14ac:dyDescent="0.35">
      <c r="B65" s="35"/>
      <c r="C65" s="3">
        <v>2019</v>
      </c>
      <c r="D65" s="3">
        <v>2019</v>
      </c>
      <c r="E65" s="3">
        <v>2019</v>
      </c>
      <c r="F65" s="5">
        <v>2023</v>
      </c>
      <c r="G65" s="5">
        <v>2023</v>
      </c>
      <c r="H65" s="5">
        <v>2023</v>
      </c>
      <c r="I65" s="45" t="s">
        <v>57</v>
      </c>
      <c r="J65" s="45" t="s">
        <v>57</v>
      </c>
      <c r="K65" s="45" t="s">
        <v>57</v>
      </c>
      <c r="L65" s="13" t="s">
        <v>22</v>
      </c>
      <c r="M65" s="13" t="s">
        <v>23</v>
      </c>
      <c r="N65" s="13" t="s">
        <v>24</v>
      </c>
      <c r="O65" s="14" t="s">
        <v>22</v>
      </c>
      <c r="P65" s="14" t="s">
        <v>23</v>
      </c>
      <c r="Q65" s="14" t="s">
        <v>24</v>
      </c>
      <c r="R65" s="1"/>
      <c r="S65" s="1"/>
      <c r="T65" s="22"/>
      <c r="U65" s="1"/>
      <c r="V65" s="1"/>
      <c r="W65" s="1"/>
      <c r="X65" s="1"/>
      <c r="Y65" s="1"/>
      <c r="Z65" s="1"/>
      <c r="AA65" s="1"/>
    </row>
    <row r="66" spans="1:27" s="9" customFormat="1" x14ac:dyDescent="0.35">
      <c r="A66" s="8"/>
      <c r="B66" s="33" t="s">
        <v>89</v>
      </c>
      <c r="C66" s="38">
        <v>394683</v>
      </c>
      <c r="D66" s="38">
        <v>379649</v>
      </c>
      <c r="E66" s="38">
        <v>420897</v>
      </c>
      <c r="F66" s="40">
        <v>363554</v>
      </c>
      <c r="G66" s="40">
        <v>409525</v>
      </c>
      <c r="H66" s="40">
        <v>428037</v>
      </c>
      <c r="I66" s="42">
        <v>354167</v>
      </c>
      <c r="J66" s="42">
        <v>409206</v>
      </c>
      <c r="K66" s="46">
        <v>435921</v>
      </c>
      <c r="L66" s="15">
        <f>I66-C66</f>
        <v>-40516</v>
      </c>
      <c r="M66" s="15">
        <f>J66-D66</f>
        <v>29557</v>
      </c>
      <c r="N66" s="15">
        <f>K66-E66</f>
        <v>15024</v>
      </c>
      <c r="O66" s="16">
        <f>(I66-C66)/C66</f>
        <v>-0.10265453541196352</v>
      </c>
      <c r="P66" s="16">
        <f>(J66-D66)/D66</f>
        <v>7.7853490987728133E-2</v>
      </c>
      <c r="Q66" s="16">
        <f>(K66-E66)/E66</f>
        <v>3.5695193836021641E-2</v>
      </c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s="59" customFormat="1" x14ac:dyDescent="0.35">
      <c r="B67" s="48" t="s">
        <v>62</v>
      </c>
      <c r="C67" s="53">
        <v>197489</v>
      </c>
      <c r="D67" s="53">
        <v>175982</v>
      </c>
      <c r="E67" s="53">
        <v>198688</v>
      </c>
      <c r="F67" s="54">
        <v>181570</v>
      </c>
      <c r="G67" s="54">
        <v>210071</v>
      </c>
      <c r="H67" s="54">
        <v>222556</v>
      </c>
      <c r="I67" s="55">
        <v>178290</v>
      </c>
      <c r="J67" s="55">
        <v>207031</v>
      </c>
      <c r="K67" s="56">
        <v>221894</v>
      </c>
      <c r="L67" s="57">
        <f>I67-C67</f>
        <v>-19199</v>
      </c>
      <c r="M67" s="57">
        <f>J67-D67</f>
        <v>31049</v>
      </c>
      <c r="N67" s="57">
        <f>K67-E67</f>
        <v>23206</v>
      </c>
      <c r="O67" s="58">
        <f>(I67-C67)/C67</f>
        <v>-9.7215541118745849E-2</v>
      </c>
      <c r="P67" s="58">
        <f>(J67-D67)/D67</f>
        <v>0.17643281699264698</v>
      </c>
      <c r="Q67" s="58">
        <f>(K67-E67)/E67</f>
        <v>0.11679618296021904</v>
      </c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s="9" customFormat="1" x14ac:dyDescent="0.35">
      <c r="B68" s="33" t="s">
        <v>70</v>
      </c>
      <c r="C68" s="38">
        <v>47023</v>
      </c>
      <c r="D68" s="38">
        <v>51339</v>
      </c>
      <c r="E68" s="38">
        <v>58164</v>
      </c>
      <c r="F68" s="40">
        <v>39505</v>
      </c>
      <c r="G68" s="40">
        <v>47322</v>
      </c>
      <c r="H68" s="40">
        <v>57055</v>
      </c>
      <c r="I68" s="42">
        <v>41980</v>
      </c>
      <c r="J68" s="42">
        <v>49774</v>
      </c>
      <c r="K68" s="46">
        <v>59423</v>
      </c>
      <c r="L68" s="15">
        <f>I68-C68</f>
        <v>-5043</v>
      </c>
      <c r="M68" s="15">
        <f>J68-D68</f>
        <v>-1565</v>
      </c>
      <c r="N68" s="15">
        <f>K68-E68</f>
        <v>1259</v>
      </c>
      <c r="O68" s="16">
        <f>(I68-C68)/C68</f>
        <v>-0.1072453905535589</v>
      </c>
      <c r="P68" s="16">
        <f>(J68-D68)/D68</f>
        <v>-3.0483647908997057E-2</v>
      </c>
      <c r="Q68" s="16">
        <f>(K68-E68)/E68</f>
        <v>2.1645691493019738E-2</v>
      </c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s="9" customFormat="1" x14ac:dyDescent="0.35">
      <c r="B69" s="33" t="s">
        <v>79</v>
      </c>
      <c r="C69" s="38">
        <v>43475</v>
      </c>
      <c r="D69" s="38">
        <v>48545</v>
      </c>
      <c r="E69" s="38">
        <v>55078</v>
      </c>
      <c r="F69" s="40">
        <v>37529</v>
      </c>
      <c r="G69" s="40">
        <v>45025</v>
      </c>
      <c r="H69" s="40">
        <v>55086</v>
      </c>
      <c r="I69" s="42">
        <v>38985</v>
      </c>
      <c r="J69" s="42">
        <v>47394</v>
      </c>
      <c r="K69" s="46">
        <v>56835</v>
      </c>
      <c r="L69" s="15">
        <f>I69-C69</f>
        <v>-4490</v>
      </c>
      <c r="M69" s="15">
        <f>J69-D69</f>
        <v>-1151</v>
      </c>
      <c r="N69" s="15">
        <f>K69-E69</f>
        <v>1757</v>
      </c>
      <c r="O69" s="16">
        <f>(I69-C69)/C69</f>
        <v>-0.10327774583093732</v>
      </c>
      <c r="P69" s="16">
        <f>(J69-D69)/D69</f>
        <v>-2.3709959831084561E-2</v>
      </c>
      <c r="Q69" s="16">
        <f>(K69-E69)/E69</f>
        <v>3.1900214241620976E-2</v>
      </c>
      <c r="R69" s="8"/>
      <c r="S69" s="21"/>
      <c r="T69" s="8"/>
      <c r="U69" s="8"/>
      <c r="V69" s="21"/>
      <c r="W69" s="21"/>
      <c r="X69" s="21"/>
      <c r="Y69" s="8"/>
      <c r="Z69" s="8"/>
      <c r="AA69" s="8"/>
    </row>
    <row r="70" spans="1:27" s="9" customFormat="1" x14ac:dyDescent="0.35">
      <c r="B70" s="33" t="s">
        <v>73</v>
      </c>
      <c r="C70" s="38">
        <v>34151</v>
      </c>
      <c r="D70" s="38">
        <v>33313</v>
      </c>
      <c r="E70" s="38">
        <v>41179</v>
      </c>
      <c r="F70" s="40">
        <v>29831</v>
      </c>
      <c r="G70" s="40">
        <v>32178</v>
      </c>
      <c r="H70" s="40">
        <v>33958</v>
      </c>
      <c r="I70" s="42">
        <v>27456</v>
      </c>
      <c r="J70" s="42">
        <v>31658</v>
      </c>
      <c r="K70" s="46">
        <v>35032</v>
      </c>
      <c r="L70" s="15">
        <f>I70-C70</f>
        <v>-6695</v>
      </c>
      <c r="M70" s="15">
        <f>J70-D70</f>
        <v>-1655</v>
      </c>
      <c r="N70" s="15">
        <f>K70-E70</f>
        <v>-6147</v>
      </c>
      <c r="O70" s="16">
        <f>(I70-C70)/C70</f>
        <v>-0.19604111153406928</v>
      </c>
      <c r="P70" s="16">
        <f>(J70-D70)/D70</f>
        <v>-4.9680304986041486E-2</v>
      </c>
      <c r="Q70" s="16">
        <f>(K70-E70)/E70</f>
        <v>-0.14927511595716264</v>
      </c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9" customFormat="1" x14ac:dyDescent="0.35">
      <c r="B71" s="33" t="s">
        <v>81</v>
      </c>
      <c r="C71" s="38">
        <v>31746</v>
      </c>
      <c r="D71" s="38">
        <v>30644</v>
      </c>
      <c r="E71" s="38">
        <v>38339</v>
      </c>
      <c r="F71" s="40">
        <v>27337</v>
      </c>
      <c r="G71" s="40">
        <v>29272</v>
      </c>
      <c r="H71" s="40">
        <v>31073</v>
      </c>
      <c r="I71" s="42">
        <v>25011</v>
      </c>
      <c r="J71" s="42">
        <v>28254</v>
      </c>
      <c r="K71" s="46">
        <v>32921</v>
      </c>
      <c r="L71" s="15">
        <f>I71-C71</f>
        <v>-6735</v>
      </c>
      <c r="M71" s="15">
        <f>J71-D71</f>
        <v>-2390</v>
      </c>
      <c r="N71" s="15">
        <f>K71-E71</f>
        <v>-5418</v>
      </c>
      <c r="O71" s="16">
        <f>(I71-C71)/C71</f>
        <v>-0.21215271215271214</v>
      </c>
      <c r="P71" s="16">
        <f>(J71-D71)/D71</f>
        <v>-7.7992429186790238E-2</v>
      </c>
      <c r="Q71" s="16">
        <f>(K71-E71)/E71</f>
        <v>-0.14131823991236078</v>
      </c>
      <c r="R71" s="8"/>
      <c r="S71" s="8"/>
      <c r="T71" s="8"/>
      <c r="U71" s="8"/>
      <c r="V71" s="8"/>
      <c r="W71" s="21"/>
      <c r="X71" s="21"/>
      <c r="Y71" s="21"/>
      <c r="Z71" s="8"/>
      <c r="AA71" s="8"/>
    </row>
    <row r="72" spans="1:27" s="9" customFormat="1" x14ac:dyDescent="0.35">
      <c r="B72" s="33" t="s">
        <v>65</v>
      </c>
      <c r="C72" s="38">
        <v>32996</v>
      </c>
      <c r="D72" s="38">
        <v>30162</v>
      </c>
      <c r="E72" s="38">
        <v>33382</v>
      </c>
      <c r="F72" s="40">
        <v>22337</v>
      </c>
      <c r="G72" s="40">
        <v>23958</v>
      </c>
      <c r="H72" s="40">
        <v>24630</v>
      </c>
      <c r="I72" s="42">
        <v>21651</v>
      </c>
      <c r="J72" s="42">
        <v>24086</v>
      </c>
      <c r="K72" s="46">
        <v>24938</v>
      </c>
      <c r="L72" s="15">
        <f>I72-C72</f>
        <v>-11345</v>
      </c>
      <c r="M72" s="15">
        <f>J72-D72</f>
        <v>-6076</v>
      </c>
      <c r="N72" s="15">
        <f>K72-E72</f>
        <v>-8444</v>
      </c>
      <c r="O72" s="16">
        <f>(I72-C72)/C72</f>
        <v>-0.34382955509758761</v>
      </c>
      <c r="P72" s="16">
        <f>(J72-D72)/D72</f>
        <v>-0.20144552748491479</v>
      </c>
      <c r="Q72" s="16">
        <f>(K72-E72)/E72</f>
        <v>-0.25295069198969505</v>
      </c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s="9" customFormat="1" x14ac:dyDescent="0.35">
      <c r="B73" s="33" t="s">
        <v>74</v>
      </c>
      <c r="C73" s="38">
        <v>13336</v>
      </c>
      <c r="D73" s="38">
        <v>15298</v>
      </c>
      <c r="E73" s="38">
        <v>8867</v>
      </c>
      <c r="F73" s="40">
        <v>17626</v>
      </c>
      <c r="G73" s="40">
        <v>18103</v>
      </c>
      <c r="H73" s="40">
        <v>12653</v>
      </c>
      <c r="I73" s="42">
        <v>18118</v>
      </c>
      <c r="J73" s="42">
        <v>23870</v>
      </c>
      <c r="K73" s="46">
        <v>15522</v>
      </c>
      <c r="L73" s="15">
        <f>I73-C73</f>
        <v>4782</v>
      </c>
      <c r="M73" s="15">
        <f>J73-D73</f>
        <v>8572</v>
      </c>
      <c r="N73" s="15">
        <f>K73-E73</f>
        <v>6655</v>
      </c>
      <c r="O73" s="16">
        <f>(I73-C73)/C73</f>
        <v>0.35857828434313138</v>
      </c>
      <c r="P73" s="16">
        <f>(J73-D73)/D73</f>
        <v>0.56033468427245392</v>
      </c>
      <c r="Q73" s="16">
        <f>(K73-E73)/E73</f>
        <v>0.75053569414683663</v>
      </c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s="9" customFormat="1" x14ac:dyDescent="0.35">
      <c r="A74" s="8"/>
      <c r="B74" s="33" t="s">
        <v>77</v>
      </c>
      <c r="C74" s="38">
        <v>16951</v>
      </c>
      <c r="D74" s="38">
        <v>19267</v>
      </c>
      <c r="E74" s="38">
        <v>18605</v>
      </c>
      <c r="F74" s="40">
        <v>12770</v>
      </c>
      <c r="G74" s="40">
        <v>16155</v>
      </c>
      <c r="H74" s="40">
        <v>13760</v>
      </c>
      <c r="I74" s="42">
        <v>15294</v>
      </c>
      <c r="J74" s="42">
        <v>16495</v>
      </c>
      <c r="K74" s="46">
        <v>16341</v>
      </c>
      <c r="L74" s="15">
        <f>I74-C74</f>
        <v>-1657</v>
      </c>
      <c r="M74" s="15">
        <f>J74-D74</f>
        <v>-2772</v>
      </c>
      <c r="N74" s="15">
        <f>K74-E74</f>
        <v>-2264</v>
      </c>
      <c r="O74" s="16">
        <f>(I74-C74)/C74</f>
        <v>-9.7752344994395612E-2</v>
      </c>
      <c r="P74" s="16">
        <f>(J74-D74)/D74</f>
        <v>-0.14387294337468209</v>
      </c>
      <c r="Q74" s="16">
        <f>(K74-E74)/E74</f>
        <v>-0.12168771835528083</v>
      </c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s="9" customFormat="1" x14ac:dyDescent="0.35">
      <c r="B75" s="33" t="s">
        <v>78</v>
      </c>
      <c r="C75" s="38">
        <v>12257</v>
      </c>
      <c r="D75" s="38">
        <v>13285</v>
      </c>
      <c r="E75" s="38">
        <v>15019</v>
      </c>
      <c r="F75" s="40">
        <v>12240</v>
      </c>
      <c r="G75" s="40">
        <v>11423</v>
      </c>
      <c r="H75" s="40">
        <v>11071</v>
      </c>
      <c r="I75" s="42">
        <v>12232</v>
      </c>
      <c r="J75" s="42">
        <v>12718</v>
      </c>
      <c r="K75" s="46">
        <v>12734</v>
      </c>
      <c r="L75" s="15">
        <f>I75-C75</f>
        <v>-25</v>
      </c>
      <c r="M75" s="15">
        <f>J75-D75</f>
        <v>-567</v>
      </c>
      <c r="N75" s="15">
        <f>K75-E75</f>
        <v>-2285</v>
      </c>
      <c r="O75" s="16">
        <f>(I75-C75)/C75</f>
        <v>-2.0396508117810231E-3</v>
      </c>
      <c r="P75" s="16">
        <f>(J75-D75)/D75</f>
        <v>-4.2679713963116296E-2</v>
      </c>
      <c r="Q75" s="16">
        <f>(K75-E75)/E75</f>
        <v>-0.15214062187895333</v>
      </c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s="9" customFormat="1" x14ac:dyDescent="0.35">
      <c r="B76" s="33" t="s">
        <v>72</v>
      </c>
      <c r="C76" s="38">
        <v>11513</v>
      </c>
      <c r="D76" s="38">
        <v>11589</v>
      </c>
      <c r="E76" s="38">
        <v>13985</v>
      </c>
      <c r="F76" s="40">
        <v>13892</v>
      </c>
      <c r="G76" s="40">
        <v>10915</v>
      </c>
      <c r="H76" s="40">
        <v>12579</v>
      </c>
      <c r="I76" s="42">
        <v>9895</v>
      </c>
      <c r="J76" s="42">
        <v>10270</v>
      </c>
      <c r="K76" s="46">
        <v>14100</v>
      </c>
      <c r="L76" s="15">
        <f>I76-C76</f>
        <v>-1618</v>
      </c>
      <c r="M76" s="15">
        <f>J76-D76</f>
        <v>-1319</v>
      </c>
      <c r="N76" s="15">
        <f>K76-E76</f>
        <v>115</v>
      </c>
      <c r="O76" s="16">
        <f>(I76-C76)/C76</f>
        <v>-0.14053678450447321</v>
      </c>
      <c r="P76" s="16">
        <f>(J76-D76)/D76</f>
        <v>-0.1138148244024506</v>
      </c>
      <c r="Q76" s="16">
        <f>(K76-E76)/E76</f>
        <v>8.2230961744726491E-3</v>
      </c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s="9" customFormat="1" x14ac:dyDescent="0.35">
      <c r="B77" s="33" t="s">
        <v>76</v>
      </c>
      <c r="C77" s="38">
        <v>10289</v>
      </c>
      <c r="D77" s="38">
        <v>9930</v>
      </c>
      <c r="E77" s="38">
        <v>10152</v>
      </c>
      <c r="F77" s="40">
        <v>7791</v>
      </c>
      <c r="G77" s="40">
        <v>10823</v>
      </c>
      <c r="H77" s="40">
        <v>9836</v>
      </c>
      <c r="I77" s="42">
        <v>6957</v>
      </c>
      <c r="J77" s="42">
        <v>9692</v>
      </c>
      <c r="K77" s="46">
        <v>8917</v>
      </c>
      <c r="L77" s="15">
        <f>I77-C77</f>
        <v>-3332</v>
      </c>
      <c r="M77" s="15">
        <f>J77-D77</f>
        <v>-238</v>
      </c>
      <c r="N77" s="15">
        <f>K77-E77</f>
        <v>-1235</v>
      </c>
      <c r="O77" s="16">
        <f>(I77-C77)/C77</f>
        <v>-0.32384099523763243</v>
      </c>
      <c r="P77" s="16">
        <f>(J77-D77)/D77</f>
        <v>-2.3967774420946625E-2</v>
      </c>
      <c r="Q77" s="16">
        <f>(K77-E77)/E77</f>
        <v>-0.12165090622537431</v>
      </c>
      <c r="R77" s="21"/>
      <c r="S77" s="21"/>
      <c r="T77" s="8"/>
      <c r="U77" s="21"/>
      <c r="V77" s="21"/>
      <c r="W77" s="8"/>
      <c r="X77" s="8"/>
      <c r="Y77" s="8"/>
      <c r="Z77" s="8"/>
      <c r="AA77" s="8"/>
    </row>
    <row r="78" spans="1:27" s="9" customFormat="1" x14ac:dyDescent="0.35">
      <c r="B78" s="33" t="s">
        <v>68</v>
      </c>
      <c r="C78" s="38">
        <v>4784</v>
      </c>
      <c r="D78" s="38">
        <v>6909</v>
      </c>
      <c r="E78" s="38">
        <v>9252</v>
      </c>
      <c r="F78" s="40">
        <v>4884</v>
      </c>
      <c r="G78" s="40">
        <v>7330</v>
      </c>
      <c r="H78" s="40">
        <v>9042</v>
      </c>
      <c r="I78" s="42">
        <v>6906</v>
      </c>
      <c r="J78" s="42">
        <v>8390</v>
      </c>
      <c r="K78" s="46">
        <v>9605</v>
      </c>
      <c r="L78" s="15">
        <f>I78-C78</f>
        <v>2122</v>
      </c>
      <c r="M78" s="15">
        <f>J78-D78</f>
        <v>1481</v>
      </c>
      <c r="N78" s="15">
        <f>K78-E78</f>
        <v>353</v>
      </c>
      <c r="O78" s="16">
        <f>(I78-C78)/C78</f>
        <v>0.44356187290969901</v>
      </c>
      <c r="P78" s="16">
        <f>(J78-D78)/D78</f>
        <v>0.2143580836589955</v>
      </c>
      <c r="Q78" s="16">
        <f>(K78-E78)/E78</f>
        <v>3.8153912667531348E-2</v>
      </c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s="9" customFormat="1" x14ac:dyDescent="0.35">
      <c r="B79" s="33" t="s">
        <v>75</v>
      </c>
      <c r="C79" s="38">
        <v>4316</v>
      </c>
      <c r="D79" s="38">
        <v>3734</v>
      </c>
      <c r="E79" s="38">
        <v>4546</v>
      </c>
      <c r="F79" s="40">
        <v>4436</v>
      </c>
      <c r="G79" s="40">
        <v>4835</v>
      </c>
      <c r="H79" s="40">
        <v>5482</v>
      </c>
      <c r="I79" s="42">
        <v>4257</v>
      </c>
      <c r="J79" s="42">
        <v>4422</v>
      </c>
      <c r="K79" s="46">
        <v>5276</v>
      </c>
      <c r="L79" s="15">
        <f>I79-C79</f>
        <v>-59</v>
      </c>
      <c r="M79" s="15">
        <f>J79-D79</f>
        <v>688</v>
      </c>
      <c r="N79" s="15">
        <f>K79-E79</f>
        <v>730</v>
      </c>
      <c r="O79" s="16">
        <f>(I79-C79)/C79</f>
        <v>-1.3670064874884152E-2</v>
      </c>
      <c r="P79" s="16">
        <f>(J79-D79)/D79</f>
        <v>0.18425281199785754</v>
      </c>
      <c r="Q79" s="16">
        <f>(K79-E79)/E79</f>
        <v>0.16058073031236253</v>
      </c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s="9" customFormat="1" x14ac:dyDescent="0.35">
      <c r="B80" s="33" t="s">
        <v>67</v>
      </c>
      <c r="C80" s="38">
        <v>2688</v>
      </c>
      <c r="D80" s="38">
        <v>2607</v>
      </c>
      <c r="E80" s="38">
        <v>2482</v>
      </c>
      <c r="F80" s="40">
        <v>6436</v>
      </c>
      <c r="G80" s="40">
        <v>6683</v>
      </c>
      <c r="H80" s="40">
        <v>6703</v>
      </c>
      <c r="I80" s="42">
        <v>3414</v>
      </c>
      <c r="J80" s="42">
        <v>3460</v>
      </c>
      <c r="K80" s="46">
        <v>3038</v>
      </c>
      <c r="L80" s="15">
        <f>I80-C80</f>
        <v>726</v>
      </c>
      <c r="M80" s="15">
        <f>J80-D80</f>
        <v>853</v>
      </c>
      <c r="N80" s="15">
        <f>K80-E80</f>
        <v>556</v>
      </c>
      <c r="O80" s="16">
        <f>(I80-C80)/C80</f>
        <v>0.2700892857142857</v>
      </c>
      <c r="P80" s="16">
        <f>(J80-D80)/D80</f>
        <v>0.32719601074031451</v>
      </c>
      <c r="Q80" s="16">
        <f>(K80-E80)/E80</f>
        <v>0.22401289282836423</v>
      </c>
      <c r="R80" s="8"/>
      <c r="S80" s="8"/>
      <c r="T80" s="8"/>
      <c r="U80" s="21"/>
      <c r="V80" s="8"/>
      <c r="W80" s="8"/>
      <c r="X80" s="8"/>
      <c r="Y80" s="21"/>
      <c r="Z80" s="8"/>
      <c r="AA80" s="8"/>
    </row>
    <row r="81" spans="1:27" s="9" customFormat="1" x14ac:dyDescent="0.35">
      <c r="B81" s="33" t="s">
        <v>71</v>
      </c>
      <c r="C81" s="38">
        <v>1665</v>
      </c>
      <c r="D81" s="38">
        <v>1582</v>
      </c>
      <c r="E81" s="38">
        <v>1564</v>
      </c>
      <c r="F81" s="40">
        <v>2787</v>
      </c>
      <c r="G81" s="40">
        <v>2716</v>
      </c>
      <c r="H81" s="40">
        <v>2309</v>
      </c>
      <c r="I81" s="42">
        <v>2506</v>
      </c>
      <c r="J81" s="42">
        <v>2202</v>
      </c>
      <c r="K81" s="46">
        <v>3259</v>
      </c>
      <c r="L81" s="15">
        <f>I81-C81</f>
        <v>841</v>
      </c>
      <c r="M81" s="15">
        <f>J81-D81</f>
        <v>620</v>
      </c>
      <c r="N81" s="15">
        <f>K81-E81</f>
        <v>1695</v>
      </c>
      <c r="O81" s="16">
        <f>(I81-C81)/C81</f>
        <v>0.50510510510510509</v>
      </c>
      <c r="P81" s="16">
        <f>(J81-D81)/D81</f>
        <v>0.39190897597977242</v>
      </c>
      <c r="Q81" s="16">
        <f>(K81-E81)/E81</f>
        <v>1.0837595907928388</v>
      </c>
      <c r="R81" s="8"/>
      <c r="S81" s="8"/>
      <c r="T81" s="8"/>
      <c r="U81" s="8"/>
      <c r="V81" s="8"/>
      <c r="W81" s="21"/>
      <c r="X81" s="8"/>
      <c r="Y81" s="8"/>
      <c r="Z81" s="21"/>
      <c r="AA81" s="21"/>
    </row>
    <row r="82" spans="1:27" s="9" customFormat="1" x14ac:dyDescent="0.35">
      <c r="B82" s="33" t="s">
        <v>66</v>
      </c>
      <c r="C82" s="38">
        <v>2154</v>
      </c>
      <c r="D82" s="38">
        <v>2206</v>
      </c>
      <c r="E82" s="38">
        <v>2288</v>
      </c>
      <c r="F82" s="40">
        <v>3891</v>
      </c>
      <c r="G82" s="40">
        <v>3221</v>
      </c>
      <c r="H82" s="40">
        <v>2929</v>
      </c>
      <c r="I82" s="42">
        <v>2365</v>
      </c>
      <c r="J82" s="42">
        <v>2228</v>
      </c>
      <c r="K82" s="46">
        <v>2488</v>
      </c>
      <c r="L82" s="15">
        <f>I82-C82</f>
        <v>211</v>
      </c>
      <c r="M82" s="15">
        <f>J82-D82</f>
        <v>22</v>
      </c>
      <c r="N82" s="15">
        <f>K82-E82</f>
        <v>200</v>
      </c>
      <c r="O82" s="16">
        <f>(I82-C82)/C82</f>
        <v>9.7957288765088205E-2</v>
      </c>
      <c r="P82" s="16">
        <f>(J82-D82)/D82</f>
        <v>9.9728014505893019E-3</v>
      </c>
      <c r="Q82" s="16">
        <f>(K82-E82)/E82</f>
        <v>8.7412587412587409E-2</v>
      </c>
      <c r="R82" s="8"/>
      <c r="S82" s="8"/>
      <c r="T82" s="21"/>
      <c r="U82" s="8"/>
      <c r="V82" s="8"/>
      <c r="W82" s="21"/>
      <c r="X82" s="21"/>
      <c r="Y82" s="21"/>
      <c r="Z82" s="8"/>
      <c r="AA82" s="21"/>
    </row>
    <row r="83" spans="1:27" s="9" customFormat="1" x14ac:dyDescent="0.35">
      <c r="B83" s="33" t="s">
        <v>69</v>
      </c>
      <c r="C83" s="38">
        <v>1813</v>
      </c>
      <c r="D83" s="38">
        <v>1265</v>
      </c>
      <c r="E83" s="38">
        <v>1705</v>
      </c>
      <c r="F83" s="40">
        <v>2096</v>
      </c>
      <c r="G83" s="40">
        <v>2670</v>
      </c>
      <c r="H83" s="40">
        <v>2200</v>
      </c>
      <c r="I83" s="42">
        <v>1542</v>
      </c>
      <c r="J83" s="42">
        <v>1907</v>
      </c>
      <c r="K83" s="46">
        <v>2185</v>
      </c>
      <c r="L83" s="15">
        <f>I83-C83</f>
        <v>-271</v>
      </c>
      <c r="M83" s="15">
        <f>J83-D83</f>
        <v>642</v>
      </c>
      <c r="N83" s="15">
        <f>K83-E83</f>
        <v>480</v>
      </c>
      <c r="O83" s="16">
        <f>(I83-C83)/C83</f>
        <v>-0.14947600661886376</v>
      </c>
      <c r="P83" s="16">
        <f>(J83-D83)/D83</f>
        <v>0.50750988142292486</v>
      </c>
      <c r="Q83" s="16">
        <f>(K83-E83)/E83</f>
        <v>0.28152492668621704</v>
      </c>
      <c r="R83" s="8"/>
      <c r="S83" s="8"/>
      <c r="T83" s="8"/>
      <c r="U83" s="8"/>
      <c r="V83" s="21"/>
      <c r="W83" s="21"/>
      <c r="X83" s="21"/>
      <c r="Y83" s="21"/>
      <c r="Z83" s="21"/>
      <c r="AA83" s="21"/>
    </row>
    <row r="84" spans="1:27" s="9" customFormat="1" x14ac:dyDescent="0.35">
      <c r="B84" s="33" t="s">
        <v>64</v>
      </c>
      <c r="C84" s="38">
        <v>1258</v>
      </c>
      <c r="D84" s="38">
        <v>1181</v>
      </c>
      <c r="E84" s="38">
        <v>1019</v>
      </c>
      <c r="F84" s="40">
        <v>1462</v>
      </c>
      <c r="G84" s="40">
        <v>1122</v>
      </c>
      <c r="H84" s="40">
        <v>1274</v>
      </c>
      <c r="I84" s="42">
        <v>1284</v>
      </c>
      <c r="J84" s="42">
        <v>982</v>
      </c>
      <c r="K84" s="46">
        <v>1137</v>
      </c>
      <c r="L84" s="15">
        <f>I84-C84</f>
        <v>26</v>
      </c>
      <c r="M84" s="15">
        <f>J84-D84</f>
        <v>-199</v>
      </c>
      <c r="N84" s="15">
        <f>K84-E84</f>
        <v>118</v>
      </c>
      <c r="O84" s="16">
        <f>(I84-C84)/C84</f>
        <v>2.066772655007949E-2</v>
      </c>
      <c r="P84" s="16">
        <f>(J84-D84)/D84</f>
        <v>-0.16850127011007621</v>
      </c>
      <c r="Q84" s="16">
        <f>(K84-E84)/E84</f>
        <v>0.11579980372914622</v>
      </c>
      <c r="R84" s="21"/>
      <c r="S84" s="21"/>
      <c r="T84" s="21"/>
      <c r="U84" s="8"/>
      <c r="V84" s="8"/>
      <c r="W84" s="8"/>
      <c r="X84" s="21"/>
      <c r="Y84" s="21"/>
      <c r="Z84" s="21"/>
      <c r="AA84" s="8"/>
    </row>
    <row r="86" spans="1:27" x14ac:dyDescent="0.35">
      <c r="A86" s="10" t="s">
        <v>85</v>
      </c>
    </row>
    <row r="87" spans="1:27" x14ac:dyDescent="0.35">
      <c r="B87" s="32"/>
      <c r="C87" s="2" t="s">
        <v>22</v>
      </c>
      <c r="D87" s="2" t="s">
        <v>23</v>
      </c>
      <c r="E87" s="2" t="s">
        <v>24</v>
      </c>
      <c r="F87" s="4" t="s">
        <v>22</v>
      </c>
      <c r="G87" s="4" t="s">
        <v>23</v>
      </c>
      <c r="H87" s="4" t="s">
        <v>24</v>
      </c>
      <c r="I87" s="44" t="s">
        <v>22</v>
      </c>
      <c r="J87" s="44" t="s">
        <v>23</v>
      </c>
      <c r="K87" s="44" t="s">
        <v>24</v>
      </c>
      <c r="L87" s="27" t="s">
        <v>55</v>
      </c>
      <c r="M87" s="27"/>
      <c r="N87" s="27"/>
      <c r="O87" s="27" t="s">
        <v>55</v>
      </c>
      <c r="P87" s="27"/>
      <c r="Q87" s="27"/>
    </row>
    <row r="88" spans="1:27" x14ac:dyDescent="0.35">
      <c r="B88" s="32"/>
      <c r="C88" s="2" t="s">
        <v>25</v>
      </c>
      <c r="D88" s="2" t="s">
        <v>26</v>
      </c>
      <c r="E88" s="2" t="s">
        <v>27</v>
      </c>
      <c r="F88" s="4" t="s">
        <v>25</v>
      </c>
      <c r="G88" s="4" t="s">
        <v>26</v>
      </c>
      <c r="H88" s="4" t="s">
        <v>27</v>
      </c>
      <c r="I88" s="44" t="s">
        <v>25</v>
      </c>
      <c r="J88" s="44" t="s">
        <v>26</v>
      </c>
      <c r="K88" s="44" t="s">
        <v>27</v>
      </c>
      <c r="L88" s="13" t="s">
        <v>25</v>
      </c>
      <c r="M88" s="13" t="s">
        <v>26</v>
      </c>
      <c r="N88" s="13" t="s">
        <v>27</v>
      </c>
      <c r="O88" s="14" t="s">
        <v>25</v>
      </c>
      <c r="P88" s="14" t="s">
        <v>26</v>
      </c>
      <c r="Q88" s="14" t="s">
        <v>27</v>
      </c>
    </row>
    <row r="89" spans="1:27" x14ac:dyDescent="0.35">
      <c r="B89" s="32"/>
      <c r="C89" s="3">
        <v>2019</v>
      </c>
      <c r="D89" s="3">
        <v>2019</v>
      </c>
      <c r="E89" s="3">
        <v>2019</v>
      </c>
      <c r="F89" s="5">
        <v>2023</v>
      </c>
      <c r="G89" s="5">
        <v>2023</v>
      </c>
      <c r="H89" s="5">
        <v>2023</v>
      </c>
      <c r="I89" s="45" t="s">
        <v>57</v>
      </c>
      <c r="J89" s="45" t="s">
        <v>57</v>
      </c>
      <c r="K89" s="45" t="s">
        <v>57</v>
      </c>
      <c r="L89" s="13" t="s">
        <v>22</v>
      </c>
      <c r="M89" s="13" t="s">
        <v>23</v>
      </c>
      <c r="N89" s="13" t="s">
        <v>24</v>
      </c>
      <c r="O89" s="14" t="s">
        <v>22</v>
      </c>
      <c r="P89" s="14" t="s">
        <v>23</v>
      </c>
      <c r="Q89" s="14" t="s">
        <v>24</v>
      </c>
    </row>
    <row r="90" spans="1:27" x14ac:dyDescent="0.35">
      <c r="B90" s="33" t="s">
        <v>89</v>
      </c>
      <c r="C90" s="38">
        <v>155230</v>
      </c>
      <c r="D90" s="38">
        <v>171453</v>
      </c>
      <c r="E90" s="38">
        <v>174655</v>
      </c>
      <c r="F90" s="40">
        <v>193151</v>
      </c>
      <c r="G90" s="40">
        <v>202010</v>
      </c>
      <c r="H90" s="40">
        <v>212440</v>
      </c>
      <c r="I90" s="42">
        <v>184860</v>
      </c>
      <c r="J90" s="42">
        <v>197729</v>
      </c>
      <c r="K90" s="46">
        <v>202684</v>
      </c>
      <c r="L90" s="15">
        <f>I90-C90</f>
        <v>29630</v>
      </c>
      <c r="M90" s="15">
        <f>J90-D90</f>
        <v>26276</v>
      </c>
      <c r="N90" s="15">
        <f>K90-E90</f>
        <v>28029</v>
      </c>
      <c r="O90" s="16">
        <f>(I90-C90)/C90</f>
        <v>0.19087805192295304</v>
      </c>
      <c r="P90" s="16">
        <f>(J90-D90)/D90</f>
        <v>0.15325482785369751</v>
      </c>
      <c r="Q90" s="16">
        <f>(K90-E90)/E90</f>
        <v>0.16048209326958862</v>
      </c>
    </row>
    <row r="91" spans="1:27" s="52" customFormat="1" x14ac:dyDescent="0.35">
      <c r="B91" s="48" t="s">
        <v>62</v>
      </c>
      <c r="C91" s="53">
        <v>34927</v>
      </c>
      <c r="D91" s="53">
        <v>32457</v>
      </c>
      <c r="E91" s="53">
        <v>35225</v>
      </c>
      <c r="F91" s="54">
        <v>54905</v>
      </c>
      <c r="G91" s="54">
        <v>55030</v>
      </c>
      <c r="H91" s="54">
        <v>68607</v>
      </c>
      <c r="I91" s="55">
        <v>53798</v>
      </c>
      <c r="J91" s="55">
        <v>56714</v>
      </c>
      <c r="K91" s="56">
        <v>59562</v>
      </c>
      <c r="L91" s="57">
        <f>I91-C91</f>
        <v>18871</v>
      </c>
      <c r="M91" s="57">
        <f>J91-D91</f>
        <v>24257</v>
      </c>
      <c r="N91" s="57">
        <f>K91-E91</f>
        <v>24337</v>
      </c>
      <c r="O91" s="58">
        <f>(I91-C91)/C91</f>
        <v>0.54029833653047787</v>
      </c>
      <c r="P91" s="58">
        <f>(J91-D91)/D91</f>
        <v>0.74735804294913266</v>
      </c>
      <c r="Q91" s="58">
        <f>(K91-E91)/E91</f>
        <v>0.69090134847409512</v>
      </c>
    </row>
    <row r="92" spans="1:27" x14ac:dyDescent="0.35">
      <c r="B92" s="33" t="s">
        <v>70</v>
      </c>
      <c r="C92" s="38">
        <v>22321</v>
      </c>
      <c r="D92" s="38">
        <v>28879</v>
      </c>
      <c r="E92" s="38">
        <v>30969</v>
      </c>
      <c r="F92" s="40">
        <v>24140</v>
      </c>
      <c r="G92" s="40">
        <v>28461</v>
      </c>
      <c r="H92" s="40">
        <v>30930</v>
      </c>
      <c r="I92" s="42">
        <v>24150</v>
      </c>
      <c r="J92" s="42">
        <v>28070</v>
      </c>
      <c r="K92" s="46">
        <v>29874</v>
      </c>
      <c r="L92" s="15">
        <f>I92-C92</f>
        <v>1829</v>
      </c>
      <c r="M92" s="15">
        <f>J92-D92</f>
        <v>-809</v>
      </c>
      <c r="N92" s="15">
        <f>K92-E92</f>
        <v>-1095</v>
      </c>
      <c r="O92" s="16">
        <f>(I92-C92)/C92</f>
        <v>8.1940773262846642E-2</v>
      </c>
      <c r="P92" s="16">
        <f>(J92-D92)/D92</f>
        <v>-2.8013435368260675E-2</v>
      </c>
      <c r="Q92" s="16">
        <f>(K92-E92)/E92</f>
        <v>-3.5357938583745037E-2</v>
      </c>
    </row>
    <row r="93" spans="1:27" x14ac:dyDescent="0.35">
      <c r="B93" s="33" t="s">
        <v>79</v>
      </c>
      <c r="C93" s="38">
        <v>19117</v>
      </c>
      <c r="D93" s="38">
        <v>26445</v>
      </c>
      <c r="E93" s="38">
        <v>28215</v>
      </c>
      <c r="F93" s="40">
        <v>22317</v>
      </c>
      <c r="G93" s="40">
        <v>26509</v>
      </c>
      <c r="H93" s="40">
        <v>29095</v>
      </c>
      <c r="I93" s="42">
        <v>21817</v>
      </c>
      <c r="J93" s="42">
        <v>26140</v>
      </c>
      <c r="K93" s="46">
        <v>27819</v>
      </c>
      <c r="L93" s="15">
        <f>I93-C93</f>
        <v>2700</v>
      </c>
      <c r="M93" s="15">
        <f>J93-D93</f>
        <v>-305</v>
      </c>
      <c r="N93" s="15">
        <f>K93-E93</f>
        <v>-396</v>
      </c>
      <c r="O93" s="16">
        <f>(I93-C93)/C93</f>
        <v>0.14123554951090653</v>
      </c>
      <c r="P93" s="16">
        <f>(J93-D93)/D93</f>
        <v>-1.1533371147664964E-2</v>
      </c>
      <c r="Q93" s="16">
        <f>(K93-E93)/E93</f>
        <v>-1.4035087719298246E-2</v>
      </c>
    </row>
    <row r="94" spans="1:27" x14ac:dyDescent="0.35">
      <c r="B94" s="33" t="s">
        <v>73</v>
      </c>
      <c r="C94" s="38">
        <v>21106</v>
      </c>
      <c r="D94" s="38">
        <v>21278</v>
      </c>
      <c r="E94" s="38">
        <v>24725</v>
      </c>
      <c r="F94" s="40">
        <v>22172</v>
      </c>
      <c r="G94" s="40">
        <v>20661</v>
      </c>
      <c r="H94" s="40">
        <v>22685</v>
      </c>
      <c r="I94" s="42">
        <v>19117</v>
      </c>
      <c r="J94" s="42">
        <v>19421</v>
      </c>
      <c r="K94" s="46">
        <v>21453</v>
      </c>
      <c r="L94" s="15">
        <f>I94-C94</f>
        <v>-1989</v>
      </c>
      <c r="M94" s="15">
        <f>J94-D94</f>
        <v>-1857</v>
      </c>
      <c r="N94" s="15">
        <f>K94-E94</f>
        <v>-3272</v>
      </c>
      <c r="O94" s="16">
        <f>(I94-C94)/C94</f>
        <v>-9.4238605135980286E-2</v>
      </c>
      <c r="P94" s="16">
        <f>(J94-D94)/D94</f>
        <v>-8.7273239966162236E-2</v>
      </c>
      <c r="Q94" s="16">
        <f>(K94-E94)/E94</f>
        <v>-0.13233569261880687</v>
      </c>
    </row>
    <row r="95" spans="1:27" x14ac:dyDescent="0.35">
      <c r="B95" s="33" t="s">
        <v>81</v>
      </c>
      <c r="C95" s="38">
        <v>19413</v>
      </c>
      <c r="D95" s="38">
        <v>19532</v>
      </c>
      <c r="E95" s="38">
        <v>22815</v>
      </c>
      <c r="F95" s="40">
        <v>20171</v>
      </c>
      <c r="G95" s="40">
        <v>19021</v>
      </c>
      <c r="H95" s="40">
        <v>20522</v>
      </c>
      <c r="I95" s="42">
        <v>17838</v>
      </c>
      <c r="J95" s="42">
        <v>17298</v>
      </c>
      <c r="K95" s="46">
        <v>19925</v>
      </c>
      <c r="L95" s="15">
        <f>I95-C95</f>
        <v>-1575</v>
      </c>
      <c r="M95" s="15">
        <f>J95-D95</f>
        <v>-2234</v>
      </c>
      <c r="N95" s="15">
        <f>K95-E95</f>
        <v>-2890</v>
      </c>
      <c r="O95" s="16">
        <f>(I95-C95)/C95</f>
        <v>-8.1131200741770979E-2</v>
      </c>
      <c r="P95" s="16">
        <f>(J95-D95)/D95</f>
        <v>-0.11437640794593487</v>
      </c>
      <c r="Q95" s="16">
        <f>(K95-E95)/E95</f>
        <v>-0.12667104974797283</v>
      </c>
    </row>
    <row r="96" spans="1:27" x14ac:dyDescent="0.35">
      <c r="B96" s="33" t="s">
        <v>65</v>
      </c>
      <c r="C96" s="38">
        <v>17140</v>
      </c>
      <c r="D96" s="38">
        <v>19229</v>
      </c>
      <c r="E96" s="38">
        <v>17947</v>
      </c>
      <c r="F96" s="40">
        <v>18508</v>
      </c>
      <c r="G96" s="40">
        <v>20388</v>
      </c>
      <c r="H96" s="40">
        <v>20331</v>
      </c>
      <c r="I96" s="42">
        <v>18617</v>
      </c>
      <c r="J96" s="42">
        <v>20527</v>
      </c>
      <c r="K96" s="46">
        <v>19664</v>
      </c>
      <c r="L96" s="15">
        <f>I96-C96</f>
        <v>1477</v>
      </c>
      <c r="M96" s="15">
        <f>J96-D96</f>
        <v>1298</v>
      </c>
      <c r="N96" s="15">
        <f>K96-E96</f>
        <v>1717</v>
      </c>
      <c r="O96" s="16">
        <f>(I96-C96)/C96</f>
        <v>8.617269544924154E-2</v>
      </c>
      <c r="P96" s="16">
        <f>(J96-D96)/D96</f>
        <v>6.7502210203338714E-2</v>
      </c>
      <c r="Q96" s="16">
        <f>(K96-E96)/E96</f>
        <v>9.56705856131944E-2</v>
      </c>
    </row>
    <row r="97" spans="1:17" x14ac:dyDescent="0.35">
      <c r="B97" s="33" t="s">
        <v>74</v>
      </c>
      <c r="C97" s="38">
        <v>9111</v>
      </c>
      <c r="D97" s="38">
        <v>11981</v>
      </c>
      <c r="E97" s="38">
        <v>6749</v>
      </c>
      <c r="F97" s="40">
        <v>15434</v>
      </c>
      <c r="G97" s="40">
        <v>15816</v>
      </c>
      <c r="H97" s="40">
        <v>11145</v>
      </c>
      <c r="I97" s="42">
        <v>15644</v>
      </c>
      <c r="J97" s="42">
        <v>16286</v>
      </c>
      <c r="K97" s="46">
        <v>12254</v>
      </c>
      <c r="L97" s="15">
        <f>I97-C97</f>
        <v>6533</v>
      </c>
      <c r="M97" s="15">
        <f>J97-D97</f>
        <v>4305</v>
      </c>
      <c r="N97" s="15">
        <f>K97-E97</f>
        <v>5505</v>
      </c>
      <c r="O97" s="16">
        <f>(I97-C97)/C97</f>
        <v>0.71704532982109537</v>
      </c>
      <c r="P97" s="16">
        <f>(J97-D97)/D97</f>
        <v>0.35931892162590767</v>
      </c>
      <c r="Q97" s="16">
        <f>(K97-E97)/E97</f>
        <v>0.81567639650318569</v>
      </c>
    </row>
    <row r="98" spans="1:17" x14ac:dyDescent="0.35">
      <c r="B98" s="33" t="s">
        <v>77</v>
      </c>
      <c r="C98" s="38">
        <v>10487</v>
      </c>
      <c r="D98" s="38">
        <v>12514</v>
      </c>
      <c r="E98" s="38">
        <v>11848</v>
      </c>
      <c r="F98" s="40">
        <v>9940</v>
      </c>
      <c r="G98" s="40">
        <v>12814</v>
      </c>
      <c r="H98" s="40">
        <v>10027</v>
      </c>
      <c r="I98" s="42">
        <v>10726</v>
      </c>
      <c r="J98" s="42">
        <v>11155</v>
      </c>
      <c r="K98" s="46">
        <v>10616</v>
      </c>
      <c r="L98" s="15">
        <f>I98-C98</f>
        <v>239</v>
      </c>
      <c r="M98" s="15">
        <f>J98-D98</f>
        <v>-1359</v>
      </c>
      <c r="N98" s="15">
        <f>K98-E98</f>
        <v>-1232</v>
      </c>
      <c r="O98" s="16">
        <f>(I98-C98)/C98</f>
        <v>2.2790121102317155E-2</v>
      </c>
      <c r="P98" s="16">
        <f>(J98-D98)/D98</f>
        <v>-0.10859836982579511</v>
      </c>
      <c r="Q98" s="16">
        <f>(K98-E98)/E98</f>
        <v>-0.10398379473328832</v>
      </c>
    </row>
    <row r="99" spans="1:17" x14ac:dyDescent="0.35">
      <c r="B99" s="33" t="s">
        <v>78</v>
      </c>
      <c r="C99" s="38">
        <v>8674</v>
      </c>
      <c r="D99" s="38">
        <v>11235</v>
      </c>
      <c r="E99" s="38">
        <v>11979</v>
      </c>
      <c r="F99" s="40">
        <v>11178</v>
      </c>
      <c r="G99" s="40">
        <v>10177</v>
      </c>
      <c r="H99" s="40">
        <v>9467</v>
      </c>
      <c r="I99" s="42">
        <v>10505</v>
      </c>
      <c r="J99" s="42">
        <v>10248</v>
      </c>
      <c r="K99" s="46">
        <v>10491</v>
      </c>
      <c r="L99" s="15">
        <f>I99-C99</f>
        <v>1831</v>
      </c>
      <c r="M99" s="15">
        <f>J99-D99</f>
        <v>-987</v>
      </c>
      <c r="N99" s="15">
        <f>K99-E99</f>
        <v>-1488</v>
      </c>
      <c r="O99" s="16">
        <f>(I99-C99)/C99</f>
        <v>0.211090615632926</v>
      </c>
      <c r="P99" s="16">
        <f>(J99-D99)/D99</f>
        <v>-8.7850467289719625E-2</v>
      </c>
      <c r="Q99" s="16">
        <f>(K99-E99)/E99</f>
        <v>-0.12421738041572752</v>
      </c>
    </row>
    <row r="100" spans="1:17" x14ac:dyDescent="0.35">
      <c r="B100" s="33" t="s">
        <v>72</v>
      </c>
      <c r="C100" s="38">
        <v>9231</v>
      </c>
      <c r="D100" s="38">
        <v>10024</v>
      </c>
      <c r="E100" s="38">
        <v>10494</v>
      </c>
      <c r="F100" s="40">
        <v>12291</v>
      </c>
      <c r="G100" s="40">
        <v>9488</v>
      </c>
      <c r="H100" s="40">
        <v>10192</v>
      </c>
      <c r="I100" s="42">
        <v>8392</v>
      </c>
      <c r="J100" s="42">
        <v>8748</v>
      </c>
      <c r="K100" s="46">
        <v>11023</v>
      </c>
      <c r="L100" s="15">
        <f>I100-C100</f>
        <v>-839</v>
      </c>
      <c r="M100" s="15">
        <f>J100-D100</f>
        <v>-1276</v>
      </c>
      <c r="N100" s="15">
        <f>K100-E100</f>
        <v>529</v>
      </c>
      <c r="O100" s="16">
        <f>(I100-C100)/C100</f>
        <v>-9.0889394431805867E-2</v>
      </c>
      <c r="P100" s="16">
        <f>(J100-D100)/D100</f>
        <v>-0.12729449321628092</v>
      </c>
      <c r="Q100" s="16">
        <f>(K100-E100)/E100</f>
        <v>5.0409757956927766E-2</v>
      </c>
    </row>
    <row r="101" spans="1:17" x14ac:dyDescent="0.35">
      <c r="B101" s="33" t="s">
        <v>68</v>
      </c>
      <c r="C101" s="38">
        <v>3778</v>
      </c>
      <c r="D101" s="38">
        <v>5379</v>
      </c>
      <c r="E101" s="38">
        <v>6238</v>
      </c>
      <c r="F101" s="40">
        <v>4634</v>
      </c>
      <c r="G101" s="40">
        <v>6569</v>
      </c>
      <c r="H101" s="40">
        <v>7206</v>
      </c>
      <c r="I101" s="42">
        <v>6358</v>
      </c>
      <c r="J101" s="42">
        <v>7138</v>
      </c>
      <c r="K101" s="46">
        <v>7806</v>
      </c>
      <c r="L101" s="15">
        <f>I101-C101</f>
        <v>2580</v>
      </c>
      <c r="M101" s="15">
        <f>J101-D101</f>
        <v>1759</v>
      </c>
      <c r="N101" s="15">
        <f>K101-E101</f>
        <v>1568</v>
      </c>
      <c r="O101" s="16">
        <f>(I101-C101)/C101</f>
        <v>0.68290100582318691</v>
      </c>
      <c r="P101" s="16">
        <f>(J101-D101)/D101</f>
        <v>0.32701245584681166</v>
      </c>
      <c r="Q101" s="16">
        <f>(K101-E101)/E101</f>
        <v>0.25136261622314843</v>
      </c>
    </row>
    <row r="102" spans="1:17" x14ac:dyDescent="0.35">
      <c r="B102" s="33" t="s">
        <v>76</v>
      </c>
      <c r="C102" s="38">
        <v>7811</v>
      </c>
      <c r="D102" s="38">
        <v>8722</v>
      </c>
      <c r="E102" s="38">
        <v>8528</v>
      </c>
      <c r="F102" s="40">
        <v>6857</v>
      </c>
      <c r="G102" s="41" t="s">
        <v>63</v>
      </c>
      <c r="H102" s="40">
        <v>8462</v>
      </c>
      <c r="I102" s="42">
        <v>5875</v>
      </c>
      <c r="J102" s="42">
        <v>7903</v>
      </c>
      <c r="K102" s="46">
        <v>7465</v>
      </c>
      <c r="L102" s="15">
        <f>I102-C102</f>
        <v>-1936</v>
      </c>
      <c r="M102" s="15">
        <f>J102-D102</f>
        <v>-819</v>
      </c>
      <c r="N102" s="15">
        <f>K102-E102</f>
        <v>-1063</v>
      </c>
      <c r="O102" s="16">
        <f>(I102-C102)/C102</f>
        <v>-0.2478555882729484</v>
      </c>
      <c r="P102" s="16">
        <f>(J102-D102)/D102</f>
        <v>-9.3900481540930975E-2</v>
      </c>
      <c r="Q102" s="16">
        <f>(K102-E102)/E102</f>
        <v>-0.12464821763602252</v>
      </c>
    </row>
    <row r="103" spans="1:17" x14ac:dyDescent="0.35">
      <c r="B103" s="33" t="s">
        <v>75</v>
      </c>
      <c r="C103" s="38">
        <v>3423</v>
      </c>
      <c r="D103" s="38">
        <v>3066</v>
      </c>
      <c r="E103" s="38">
        <v>3405</v>
      </c>
      <c r="F103" s="40">
        <v>3729</v>
      </c>
      <c r="G103" s="40">
        <v>3934</v>
      </c>
      <c r="H103" s="40">
        <v>4607</v>
      </c>
      <c r="I103" s="42">
        <v>3392</v>
      </c>
      <c r="J103" s="42">
        <v>3736</v>
      </c>
      <c r="K103" s="46">
        <v>4266</v>
      </c>
      <c r="L103" s="15">
        <f>I103-C103</f>
        <v>-31</v>
      </c>
      <c r="M103" s="15">
        <f>J103-D103</f>
        <v>670</v>
      </c>
      <c r="N103" s="15">
        <f>K103-E103</f>
        <v>861</v>
      </c>
      <c r="O103" s="16">
        <f>(I103-C103)/C103</f>
        <v>-9.0563832895121238E-3</v>
      </c>
      <c r="P103" s="16">
        <f>(J103-D103)/D103</f>
        <v>0.21852576647097194</v>
      </c>
      <c r="Q103" s="16">
        <f>(K103-E103)/E103</f>
        <v>0.252863436123348</v>
      </c>
    </row>
    <row r="104" spans="1:17" x14ac:dyDescent="0.35">
      <c r="B104" s="33" t="s">
        <v>67</v>
      </c>
      <c r="C104" s="38">
        <v>2410</v>
      </c>
      <c r="D104" s="38">
        <v>2202</v>
      </c>
      <c r="E104" s="38">
        <v>2093</v>
      </c>
      <c r="F104" s="40">
        <v>3128</v>
      </c>
      <c r="G104" s="40">
        <v>3291</v>
      </c>
      <c r="H104" s="40">
        <v>2523</v>
      </c>
      <c r="I104" s="42">
        <v>2659</v>
      </c>
      <c r="J104" s="42">
        <v>2479</v>
      </c>
      <c r="K104" s="46">
        <v>2027</v>
      </c>
      <c r="L104" s="15">
        <f>I104-C104</f>
        <v>249</v>
      </c>
      <c r="M104" s="15">
        <f>J104-D104</f>
        <v>277</v>
      </c>
      <c r="N104" s="15">
        <f>K104-E104</f>
        <v>-66</v>
      </c>
      <c r="O104" s="16">
        <f>(I104-C104)/C104</f>
        <v>0.10331950207468879</v>
      </c>
      <c r="P104" s="16">
        <f>(J104-D104)/D104</f>
        <v>0.12579473206176203</v>
      </c>
      <c r="Q104" s="16">
        <f>(K104-E104)/E104</f>
        <v>-3.1533683707596752E-2</v>
      </c>
    </row>
    <row r="105" spans="1:17" x14ac:dyDescent="0.35">
      <c r="B105" s="33" t="s">
        <v>71</v>
      </c>
      <c r="C105" s="38">
        <v>1427</v>
      </c>
      <c r="D105" s="38">
        <v>1437</v>
      </c>
      <c r="E105" s="38">
        <v>1224</v>
      </c>
      <c r="F105" s="40">
        <v>1960</v>
      </c>
      <c r="G105" s="40">
        <v>1973</v>
      </c>
      <c r="H105" s="40">
        <v>1647</v>
      </c>
      <c r="I105" s="42">
        <v>1876</v>
      </c>
      <c r="J105" s="42">
        <v>1609</v>
      </c>
      <c r="K105" s="46">
        <v>2538</v>
      </c>
      <c r="L105" s="15">
        <f>I105-C105</f>
        <v>449</v>
      </c>
      <c r="M105" s="15">
        <f>J105-D105</f>
        <v>172</v>
      </c>
      <c r="N105" s="15">
        <f>K105-E105</f>
        <v>1314</v>
      </c>
      <c r="O105" s="16">
        <f>(I105-C105)/C105</f>
        <v>0.31464611072179399</v>
      </c>
      <c r="P105" s="16">
        <f>(J105-D105)/D105</f>
        <v>0.11969380654140571</v>
      </c>
      <c r="Q105" s="16">
        <f>(K105-E105)/E105</f>
        <v>1.0735294117647058</v>
      </c>
    </row>
    <row r="106" spans="1:17" x14ac:dyDescent="0.35">
      <c r="B106" s="33" t="s">
        <v>69</v>
      </c>
      <c r="C106" s="38">
        <v>1359</v>
      </c>
      <c r="D106" s="38">
        <v>982</v>
      </c>
      <c r="E106" s="38">
        <v>1257</v>
      </c>
      <c r="F106" s="40">
        <v>1150</v>
      </c>
      <c r="G106" s="40">
        <v>2195</v>
      </c>
      <c r="H106" s="40">
        <v>1787</v>
      </c>
      <c r="I106" s="42">
        <v>1159</v>
      </c>
      <c r="J106" s="42">
        <v>1580</v>
      </c>
      <c r="K106" s="46">
        <v>1679</v>
      </c>
      <c r="L106" s="15">
        <f>I106-C106</f>
        <v>-200</v>
      </c>
      <c r="M106" s="15">
        <f>J106-D106</f>
        <v>598</v>
      </c>
      <c r="N106" s="15">
        <f>K106-E106</f>
        <v>422</v>
      </c>
      <c r="O106" s="16">
        <f>(I106-C106)/C106</f>
        <v>-0.14716703458425312</v>
      </c>
      <c r="P106" s="16">
        <f>(J106-D106)/D106</f>
        <v>0.6089613034623218</v>
      </c>
      <c r="Q106" s="16">
        <f>(K106-E106)/E106</f>
        <v>0.33571996817820204</v>
      </c>
    </row>
    <row r="107" spans="1:17" x14ac:dyDescent="0.35">
      <c r="B107" s="33" t="s">
        <v>66</v>
      </c>
      <c r="C107" s="38">
        <v>984</v>
      </c>
      <c r="D107" s="38">
        <v>1075</v>
      </c>
      <c r="E107" s="38">
        <v>1264</v>
      </c>
      <c r="F107" s="40">
        <v>1729</v>
      </c>
      <c r="G107" s="40">
        <v>1730</v>
      </c>
      <c r="H107" s="40">
        <v>1647</v>
      </c>
      <c r="I107" s="42">
        <v>1337</v>
      </c>
      <c r="J107" s="42">
        <v>1163</v>
      </c>
      <c r="K107" s="46">
        <v>861</v>
      </c>
      <c r="L107" s="15">
        <f>I107-C107</f>
        <v>353</v>
      </c>
      <c r="M107" s="15">
        <f>J107-D107</f>
        <v>88</v>
      </c>
      <c r="N107" s="15">
        <f>K107-E107</f>
        <v>-403</v>
      </c>
      <c r="O107" s="16">
        <f>(I107-C107)/C107</f>
        <v>0.35873983739837401</v>
      </c>
      <c r="P107" s="16">
        <f>(J107-D107)/D107</f>
        <v>8.1860465116279063E-2</v>
      </c>
      <c r="Q107" s="16">
        <f>(K107-E107)/E107</f>
        <v>-0.31882911392405061</v>
      </c>
    </row>
    <row r="108" spans="1:17" x14ac:dyDescent="0.35">
      <c r="B108" s="33" t="s">
        <v>64</v>
      </c>
      <c r="C108" s="38">
        <v>1041</v>
      </c>
      <c r="D108" s="38">
        <v>993</v>
      </c>
      <c r="E108" s="38">
        <v>710</v>
      </c>
      <c r="F108" s="40">
        <v>1396</v>
      </c>
      <c r="G108" s="41" t="s">
        <v>63</v>
      </c>
      <c r="H108" s="40">
        <v>1177</v>
      </c>
      <c r="I108" s="42">
        <v>1235</v>
      </c>
      <c r="J108" s="42">
        <v>931</v>
      </c>
      <c r="K108" s="46">
        <v>1073</v>
      </c>
      <c r="L108" s="15">
        <f>I108-C108</f>
        <v>194</v>
      </c>
      <c r="M108" s="15">
        <f>J108-D108</f>
        <v>-62</v>
      </c>
      <c r="N108" s="15">
        <f>K108-E108</f>
        <v>363</v>
      </c>
      <c r="O108" s="16">
        <f>(I108-C108)/C108</f>
        <v>0.18635926993275698</v>
      </c>
      <c r="P108" s="16">
        <f>(J108-D108)/D108</f>
        <v>-6.2437059415911378E-2</v>
      </c>
      <c r="Q108" s="16">
        <f>(K108-E108)/E108</f>
        <v>0.5112676056338028</v>
      </c>
    </row>
    <row r="110" spans="1:17" x14ac:dyDescent="0.35">
      <c r="A110" s="10" t="s">
        <v>86</v>
      </c>
    </row>
    <row r="111" spans="1:17" x14ac:dyDescent="0.35">
      <c r="A111" s="10"/>
      <c r="B111" s="32"/>
      <c r="C111" s="2" t="s">
        <v>22</v>
      </c>
      <c r="D111" s="2" t="s">
        <v>23</v>
      </c>
      <c r="E111" s="2" t="s">
        <v>24</v>
      </c>
      <c r="F111" s="4" t="s">
        <v>22</v>
      </c>
      <c r="G111" s="4" t="s">
        <v>23</v>
      </c>
      <c r="H111" s="4" t="s">
        <v>24</v>
      </c>
      <c r="I111" s="44" t="s">
        <v>22</v>
      </c>
      <c r="J111" s="44" t="s">
        <v>23</v>
      </c>
      <c r="K111" s="44" t="s">
        <v>24</v>
      </c>
      <c r="L111" s="27" t="s">
        <v>55</v>
      </c>
      <c r="M111" s="27"/>
      <c r="N111" s="27"/>
      <c r="O111" s="27" t="s">
        <v>55</v>
      </c>
      <c r="P111" s="27"/>
      <c r="Q111" s="27"/>
    </row>
    <row r="112" spans="1:17" x14ac:dyDescent="0.35">
      <c r="B112" s="32"/>
      <c r="C112" s="2" t="s">
        <v>25</v>
      </c>
      <c r="D112" s="2" t="s">
        <v>26</v>
      </c>
      <c r="E112" s="2" t="s">
        <v>27</v>
      </c>
      <c r="F112" s="4" t="s">
        <v>25</v>
      </c>
      <c r="G112" s="4" t="s">
        <v>26</v>
      </c>
      <c r="H112" s="4" t="s">
        <v>27</v>
      </c>
      <c r="I112" s="44" t="s">
        <v>25</v>
      </c>
      <c r="J112" s="44" t="s">
        <v>26</v>
      </c>
      <c r="K112" s="44" t="s">
        <v>27</v>
      </c>
      <c r="L112" s="13" t="s">
        <v>25</v>
      </c>
      <c r="M112" s="13" t="s">
        <v>26</v>
      </c>
      <c r="N112" s="13" t="s">
        <v>27</v>
      </c>
      <c r="O112" s="14" t="s">
        <v>25</v>
      </c>
      <c r="P112" s="14" t="s">
        <v>26</v>
      </c>
      <c r="Q112" s="14" t="s">
        <v>27</v>
      </c>
    </row>
    <row r="113" spans="2:17" x14ac:dyDescent="0.35">
      <c r="B113" s="32"/>
      <c r="C113" s="3">
        <v>2019</v>
      </c>
      <c r="D113" s="3">
        <v>2019</v>
      </c>
      <c r="E113" s="3">
        <v>2019</v>
      </c>
      <c r="F113" s="5">
        <v>2023</v>
      </c>
      <c r="G113" s="5">
        <v>2023</v>
      </c>
      <c r="H113" s="5">
        <v>2023</v>
      </c>
      <c r="I113" s="45" t="s">
        <v>57</v>
      </c>
      <c r="J113" s="45" t="s">
        <v>57</v>
      </c>
      <c r="K113" s="45" t="s">
        <v>57</v>
      </c>
      <c r="L113" s="13" t="s">
        <v>22</v>
      </c>
      <c r="M113" s="13" t="s">
        <v>23</v>
      </c>
      <c r="N113" s="13" t="s">
        <v>24</v>
      </c>
      <c r="O113" s="14" t="s">
        <v>22</v>
      </c>
      <c r="P113" s="14" t="s">
        <v>23</v>
      </c>
      <c r="Q113" s="14" t="s">
        <v>24</v>
      </c>
    </row>
    <row r="114" spans="2:17" x14ac:dyDescent="0.35">
      <c r="B114" s="33" t="s">
        <v>89</v>
      </c>
      <c r="C114" s="38">
        <v>239453</v>
      </c>
      <c r="D114" s="38">
        <v>208196</v>
      </c>
      <c r="E114" s="38">
        <v>246242</v>
      </c>
      <c r="F114" s="40">
        <v>170403</v>
      </c>
      <c r="G114" s="40">
        <v>207515</v>
      </c>
      <c r="H114" s="40">
        <v>215597</v>
      </c>
      <c r="I114" s="42">
        <v>169307</v>
      </c>
      <c r="J114" s="42">
        <v>211477</v>
      </c>
      <c r="K114" s="46">
        <v>233237</v>
      </c>
      <c r="L114" s="15">
        <f>I114-C114</f>
        <v>-70146</v>
      </c>
      <c r="M114" s="15">
        <f>J114-D114</f>
        <v>3281</v>
      </c>
      <c r="N114" s="15">
        <f>K114-E114</f>
        <v>-13005</v>
      </c>
      <c r="O114" s="16">
        <f>(I114-C114)/C114</f>
        <v>-0.29294266515767187</v>
      </c>
      <c r="P114" s="16">
        <f>(J114-D114)/D114</f>
        <v>1.5759188457030875E-2</v>
      </c>
      <c r="Q114" s="16">
        <f>(K114-E114)/E114</f>
        <v>-5.28138985225916E-2</v>
      </c>
    </row>
    <row r="115" spans="2:17" s="52" customFormat="1" x14ac:dyDescent="0.35">
      <c r="B115" s="48" t="s">
        <v>62</v>
      </c>
      <c r="C115" s="53">
        <v>162562</v>
      </c>
      <c r="D115" s="53">
        <v>143525</v>
      </c>
      <c r="E115" s="53">
        <v>163463</v>
      </c>
      <c r="F115" s="54">
        <v>126665</v>
      </c>
      <c r="G115" s="54">
        <v>155041</v>
      </c>
      <c r="H115" s="54">
        <v>153949</v>
      </c>
      <c r="I115" s="55">
        <v>124492</v>
      </c>
      <c r="J115" s="55">
        <v>150317</v>
      </c>
      <c r="K115" s="56">
        <v>162332</v>
      </c>
      <c r="L115" s="57">
        <f>I115-C115</f>
        <v>-38070</v>
      </c>
      <c r="M115" s="57">
        <f>J115-D115</f>
        <v>6792</v>
      </c>
      <c r="N115" s="57">
        <f>K115-E115</f>
        <v>-1131</v>
      </c>
      <c r="O115" s="58">
        <f>(I115-C115)/C115</f>
        <v>-0.23418757151117728</v>
      </c>
      <c r="P115" s="58">
        <f>(J115-D115)/D115</f>
        <v>4.732276606862916E-2</v>
      </c>
      <c r="Q115" s="58">
        <f>(K115-E115)/E115</f>
        <v>-6.9189969595565967E-3</v>
      </c>
    </row>
    <row r="116" spans="2:17" x14ac:dyDescent="0.35">
      <c r="B116" s="33" t="s">
        <v>70</v>
      </c>
      <c r="C116" s="38">
        <v>24702</v>
      </c>
      <c r="D116" s="38">
        <v>22460</v>
      </c>
      <c r="E116" s="38">
        <v>27195</v>
      </c>
      <c r="F116" s="40">
        <v>15365</v>
      </c>
      <c r="G116" s="40">
        <v>18861</v>
      </c>
      <c r="H116" s="40">
        <v>26125</v>
      </c>
      <c r="I116" s="42">
        <v>17830</v>
      </c>
      <c r="J116" s="42">
        <v>21704</v>
      </c>
      <c r="K116" s="46">
        <v>29549</v>
      </c>
      <c r="L116" s="15">
        <f>I116-C116</f>
        <v>-6872</v>
      </c>
      <c r="M116" s="15">
        <f>J116-D116</f>
        <v>-756</v>
      </c>
      <c r="N116" s="15">
        <f>K116-E116</f>
        <v>2354</v>
      </c>
      <c r="O116" s="16">
        <f>(I116-C116)/C116</f>
        <v>-0.27819609748198526</v>
      </c>
      <c r="P116" s="16">
        <f>(J116-D116)/D116</f>
        <v>-3.3659839715048975E-2</v>
      </c>
      <c r="Q116" s="16">
        <f>(K116-E116)/E116</f>
        <v>8.6560029417172279E-2</v>
      </c>
    </row>
    <row r="117" spans="2:17" x14ac:dyDescent="0.35">
      <c r="B117" s="33" t="s">
        <v>79</v>
      </c>
      <c r="C117" s="38">
        <v>24358</v>
      </c>
      <c r="D117" s="38">
        <v>22100</v>
      </c>
      <c r="E117" s="38">
        <v>26863</v>
      </c>
      <c r="F117" s="40">
        <v>15212</v>
      </c>
      <c r="G117" s="40">
        <v>18516</v>
      </c>
      <c r="H117" s="40">
        <v>25991</v>
      </c>
      <c r="I117" s="42">
        <v>17168</v>
      </c>
      <c r="J117" s="42">
        <v>21254</v>
      </c>
      <c r="K117" s="46">
        <v>29016</v>
      </c>
      <c r="L117" s="15">
        <f>I117-C117</f>
        <v>-7190</v>
      </c>
      <c r="M117" s="15">
        <f>J117-D117</f>
        <v>-846</v>
      </c>
      <c r="N117" s="15">
        <f>K117-E117</f>
        <v>2153</v>
      </c>
      <c r="O117" s="16">
        <f>(I117-C117)/C117</f>
        <v>-0.29518022826176205</v>
      </c>
      <c r="P117" s="16">
        <f>(J117-D117)/D117</f>
        <v>-3.8280542986425338E-2</v>
      </c>
      <c r="Q117" s="16">
        <f>(K117-E117)/E117</f>
        <v>8.0147414659568927E-2</v>
      </c>
    </row>
    <row r="118" spans="2:17" x14ac:dyDescent="0.35">
      <c r="B118" s="33" t="s">
        <v>73</v>
      </c>
      <c r="C118" s="38">
        <v>13045</v>
      </c>
      <c r="D118" s="38">
        <v>12035</v>
      </c>
      <c r="E118" s="38">
        <v>16454</v>
      </c>
      <c r="F118" s="40">
        <v>7659</v>
      </c>
      <c r="G118" s="40">
        <v>11517</v>
      </c>
      <c r="H118" s="40">
        <v>11273</v>
      </c>
      <c r="I118" s="42">
        <v>8339</v>
      </c>
      <c r="J118" s="42">
        <v>12237</v>
      </c>
      <c r="K118" s="46">
        <v>13579</v>
      </c>
      <c r="L118" s="15">
        <f>I118-C118</f>
        <v>-4706</v>
      </c>
      <c r="M118" s="15">
        <f>J118-D118</f>
        <v>202</v>
      </c>
      <c r="N118" s="15">
        <f>K118-E118</f>
        <v>-2875</v>
      </c>
      <c r="O118" s="16">
        <f>(I118-C118)/C118</f>
        <v>-0.36075124568800304</v>
      </c>
      <c r="P118" s="16">
        <f>(J118-D118)/D118</f>
        <v>1.6784378894889904E-2</v>
      </c>
      <c r="Q118" s="16">
        <f>(K118-E118)/E118</f>
        <v>-0.17472954904582472</v>
      </c>
    </row>
    <row r="119" spans="2:17" x14ac:dyDescent="0.35">
      <c r="B119" s="33" t="s">
        <v>81</v>
      </c>
      <c r="C119" s="38">
        <v>12333</v>
      </c>
      <c r="D119" s="38">
        <v>11112</v>
      </c>
      <c r="E119" s="38">
        <v>15524</v>
      </c>
      <c r="F119" s="40">
        <v>7166</v>
      </c>
      <c r="G119" s="40">
        <v>10251</v>
      </c>
      <c r="H119" s="40">
        <v>10551</v>
      </c>
      <c r="I119" s="42">
        <v>7173</v>
      </c>
      <c r="J119" s="42">
        <v>10956</v>
      </c>
      <c r="K119" s="46">
        <v>12996</v>
      </c>
      <c r="L119" s="15">
        <f>I119-C119</f>
        <v>-5160</v>
      </c>
      <c r="M119" s="15">
        <f>J119-D119</f>
        <v>-156</v>
      </c>
      <c r="N119" s="15">
        <f>K119-E119</f>
        <v>-2528</v>
      </c>
      <c r="O119" s="16">
        <f>(I119-C119)/C119</f>
        <v>-0.41838968620773537</v>
      </c>
      <c r="P119" s="16">
        <f>(J119-D119)/D119</f>
        <v>-1.4038876889848811E-2</v>
      </c>
      <c r="Q119" s="16">
        <f>(K119-E119)/E119</f>
        <v>-0.16284462767328009</v>
      </c>
    </row>
    <row r="120" spans="2:17" x14ac:dyDescent="0.35">
      <c r="B120" s="33" t="s">
        <v>77</v>
      </c>
      <c r="C120" s="38">
        <v>6464</v>
      </c>
      <c r="D120" s="38">
        <v>6753</v>
      </c>
      <c r="E120" s="38">
        <v>6757</v>
      </c>
      <c r="F120" s="40">
        <v>2830</v>
      </c>
      <c r="G120" s="40">
        <v>3341</v>
      </c>
      <c r="H120" s="40">
        <v>3733</v>
      </c>
      <c r="I120" s="42">
        <v>4568</v>
      </c>
      <c r="J120" s="42">
        <v>5340</v>
      </c>
      <c r="K120" s="46">
        <v>5725</v>
      </c>
      <c r="L120" s="15">
        <f>I120-C120</f>
        <v>-1896</v>
      </c>
      <c r="M120" s="15">
        <f>J120-D120</f>
        <v>-1413</v>
      </c>
      <c r="N120" s="15">
        <f>K120-E120</f>
        <v>-1032</v>
      </c>
      <c r="O120" s="16">
        <f>(I120-C120)/C120</f>
        <v>-0.2933168316831683</v>
      </c>
      <c r="P120" s="16">
        <f>(J120-D120)/D120</f>
        <v>-0.20924033762772101</v>
      </c>
      <c r="Q120" s="16">
        <f>(K120-E120)/E120</f>
        <v>-0.15273050170193872</v>
      </c>
    </row>
    <row r="121" spans="2:17" x14ac:dyDescent="0.35">
      <c r="B121" s="33" t="s">
        <v>74</v>
      </c>
      <c r="C121" s="38">
        <v>4225</v>
      </c>
      <c r="D121" s="38">
        <v>3317</v>
      </c>
      <c r="E121" s="38">
        <v>2118</v>
      </c>
      <c r="F121" s="40">
        <v>2192</v>
      </c>
      <c r="G121" s="40">
        <v>2287</v>
      </c>
      <c r="H121" s="40">
        <v>1508</v>
      </c>
      <c r="I121" s="42">
        <v>2474</v>
      </c>
      <c r="J121" s="42">
        <v>7584</v>
      </c>
      <c r="K121" s="46">
        <v>3268</v>
      </c>
      <c r="L121" s="15">
        <f>I121-C121</f>
        <v>-1751</v>
      </c>
      <c r="M121" s="15">
        <f>J121-D121</f>
        <v>4267</v>
      </c>
      <c r="N121" s="15">
        <f>K121-E121</f>
        <v>1150</v>
      </c>
      <c r="O121" s="16">
        <f>(I121-C121)/C121</f>
        <v>-0.41443786982248521</v>
      </c>
      <c r="P121" s="16">
        <f>(J121-D121)/D121</f>
        <v>1.2864033765450709</v>
      </c>
      <c r="Q121" s="16">
        <f>(K121-E121)/E121</f>
        <v>0.54296506137865908</v>
      </c>
    </row>
    <row r="122" spans="2:17" x14ac:dyDescent="0.35">
      <c r="B122" s="33" t="s">
        <v>65</v>
      </c>
      <c r="C122" s="38">
        <v>15856</v>
      </c>
      <c r="D122" s="38">
        <v>10933</v>
      </c>
      <c r="E122" s="38">
        <v>15435</v>
      </c>
      <c r="F122" s="40">
        <v>3829</v>
      </c>
      <c r="G122" s="40">
        <v>3570</v>
      </c>
      <c r="H122" s="40">
        <v>4299</v>
      </c>
      <c r="I122" s="42">
        <v>3034</v>
      </c>
      <c r="J122" s="42">
        <v>3559</v>
      </c>
      <c r="K122" s="46">
        <v>5274</v>
      </c>
      <c r="L122" s="15">
        <f>I122-C122</f>
        <v>-12822</v>
      </c>
      <c r="M122" s="15">
        <f>J122-D122</f>
        <v>-7374</v>
      </c>
      <c r="N122" s="15">
        <f>K122-E122</f>
        <v>-10161</v>
      </c>
      <c r="O122" s="16">
        <f>(I122-C122)/C122</f>
        <v>-0.80865287588294654</v>
      </c>
      <c r="P122" s="16">
        <f>(J122-D122)/D122</f>
        <v>-0.67447178267630115</v>
      </c>
      <c r="Q122" s="16">
        <f>(K122-E122)/E122</f>
        <v>-0.65830903790087458</v>
      </c>
    </row>
    <row r="123" spans="2:17" x14ac:dyDescent="0.35">
      <c r="B123" s="33" t="s">
        <v>78</v>
      </c>
      <c r="C123" s="38">
        <v>3583</v>
      </c>
      <c r="D123" s="38">
        <v>2050</v>
      </c>
      <c r="E123" s="38">
        <v>3040</v>
      </c>
      <c r="F123" s="40">
        <v>1062</v>
      </c>
      <c r="G123" s="40">
        <v>1246</v>
      </c>
      <c r="H123" s="40">
        <v>1604</v>
      </c>
      <c r="I123" s="42">
        <v>1727</v>
      </c>
      <c r="J123" s="42">
        <v>2470</v>
      </c>
      <c r="K123" s="46">
        <v>2243</v>
      </c>
      <c r="L123" s="15">
        <f>I123-C123</f>
        <v>-1856</v>
      </c>
      <c r="M123" s="15">
        <f>J123-D123</f>
        <v>420</v>
      </c>
      <c r="N123" s="15">
        <f>K123-E123</f>
        <v>-797</v>
      </c>
      <c r="O123" s="16">
        <f>(I123-C123)/C123</f>
        <v>-0.51800167457437907</v>
      </c>
      <c r="P123" s="16">
        <f>(J123-D123)/D123</f>
        <v>0.20487804878048779</v>
      </c>
      <c r="Q123" s="16">
        <f>(K123-E123)/E123</f>
        <v>-0.26217105263157897</v>
      </c>
    </row>
    <row r="124" spans="2:17" x14ac:dyDescent="0.35">
      <c r="B124" s="33" t="s">
        <v>72</v>
      </c>
      <c r="C124" s="38">
        <v>2282</v>
      </c>
      <c r="D124" s="38">
        <v>1565</v>
      </c>
      <c r="E124" s="38">
        <v>3491</v>
      </c>
      <c r="F124" s="40">
        <v>1601</v>
      </c>
      <c r="G124" s="40">
        <v>1427</v>
      </c>
      <c r="H124" s="40">
        <v>2387</v>
      </c>
      <c r="I124" s="42">
        <v>1503</v>
      </c>
      <c r="J124" s="42">
        <v>1522</v>
      </c>
      <c r="K124" s="46">
        <v>3077</v>
      </c>
      <c r="L124" s="15">
        <f>I124-C124</f>
        <v>-779</v>
      </c>
      <c r="M124" s="15">
        <f>J124-D124</f>
        <v>-43</v>
      </c>
      <c r="N124" s="15">
        <f>K124-E124</f>
        <v>-414</v>
      </c>
      <c r="O124" s="16">
        <f>(I124-C124)/C124</f>
        <v>-0.34136722173531991</v>
      </c>
      <c r="P124" s="16">
        <f>(J124-D124)/D124</f>
        <v>-2.7476038338658148E-2</v>
      </c>
      <c r="Q124" s="16">
        <f>(K124-E124)/E124</f>
        <v>-0.11859066170151819</v>
      </c>
    </row>
    <row r="125" spans="2:17" x14ac:dyDescent="0.35">
      <c r="B125" s="33" t="s">
        <v>76</v>
      </c>
      <c r="C125" s="38">
        <v>2478</v>
      </c>
      <c r="D125" s="38">
        <v>1208</v>
      </c>
      <c r="E125" s="38">
        <v>1624</v>
      </c>
      <c r="F125" s="40">
        <v>934</v>
      </c>
      <c r="G125" s="41" t="s">
        <v>63</v>
      </c>
      <c r="H125" s="40">
        <v>1374</v>
      </c>
      <c r="I125" s="42">
        <v>1082</v>
      </c>
      <c r="J125" s="42">
        <v>1789</v>
      </c>
      <c r="K125" s="46">
        <v>1452</v>
      </c>
      <c r="L125" s="15">
        <f>I125-C125</f>
        <v>-1396</v>
      </c>
      <c r="M125" s="15">
        <f>J125-D125</f>
        <v>581</v>
      </c>
      <c r="N125" s="15">
        <f>K125-E125</f>
        <v>-172</v>
      </c>
      <c r="O125" s="16">
        <f>(I125-C125)/C125</f>
        <v>-0.56335754640839386</v>
      </c>
      <c r="P125" s="16">
        <f>(J125-D125)/D125</f>
        <v>0.48096026490066224</v>
      </c>
      <c r="Q125" s="16">
        <f>(K125-E125)/E125</f>
        <v>-0.10591133004926108</v>
      </c>
    </row>
    <row r="126" spans="2:17" x14ac:dyDescent="0.35">
      <c r="B126" s="33" t="s">
        <v>66</v>
      </c>
      <c r="C126" s="38">
        <v>1170</v>
      </c>
      <c r="D126" s="38">
        <v>1131</v>
      </c>
      <c r="E126" s="38">
        <v>1024</v>
      </c>
      <c r="F126" s="40">
        <v>2162</v>
      </c>
      <c r="G126" s="40">
        <v>1491</v>
      </c>
      <c r="H126" s="40">
        <v>1282</v>
      </c>
      <c r="I126" s="42">
        <v>1028</v>
      </c>
      <c r="J126" s="42">
        <v>1065</v>
      </c>
      <c r="K126" s="46">
        <v>1627</v>
      </c>
      <c r="L126" s="15">
        <f>I126-C126</f>
        <v>-142</v>
      </c>
      <c r="M126" s="15">
        <f>J126-D126</f>
        <v>-66</v>
      </c>
      <c r="N126" s="15">
        <f>K126-E126</f>
        <v>603</v>
      </c>
      <c r="O126" s="16">
        <f>(I126-C126)/C126</f>
        <v>-0.12136752136752137</v>
      </c>
      <c r="P126" s="16">
        <f>(J126-D126)/D126</f>
        <v>-5.8355437665782495E-2</v>
      </c>
      <c r="Q126" s="16">
        <f>(K126-E126)/E126</f>
        <v>0.5888671875</v>
      </c>
    </row>
    <row r="127" spans="2:17" x14ac:dyDescent="0.35">
      <c r="B127" s="33" t="s">
        <v>68</v>
      </c>
      <c r="C127" s="38">
        <v>1006</v>
      </c>
      <c r="D127" s="38">
        <v>1530</v>
      </c>
      <c r="E127" s="38">
        <v>3014</v>
      </c>
      <c r="F127" s="40">
        <v>250</v>
      </c>
      <c r="G127" s="40">
        <v>761</v>
      </c>
      <c r="H127" s="40">
        <v>1836</v>
      </c>
      <c r="I127" s="42">
        <v>548</v>
      </c>
      <c r="J127" s="42">
        <v>1252</v>
      </c>
      <c r="K127" s="46">
        <v>1799</v>
      </c>
      <c r="L127" s="15">
        <f>I127-C127</f>
        <v>-458</v>
      </c>
      <c r="M127" s="15">
        <f>J127-D127</f>
        <v>-278</v>
      </c>
      <c r="N127" s="15">
        <f>K127-E127</f>
        <v>-1215</v>
      </c>
      <c r="O127" s="16">
        <f>(I127-C127)/C127</f>
        <v>-0.45526838966202782</v>
      </c>
      <c r="P127" s="16">
        <f>(J127-D127)/D127</f>
        <v>-0.18169934640522875</v>
      </c>
      <c r="Q127" s="16">
        <f>(K127-E127)/E127</f>
        <v>-0.40311877903118781</v>
      </c>
    </row>
    <row r="128" spans="2:17" x14ac:dyDescent="0.35">
      <c r="B128" s="33" t="s">
        <v>67</v>
      </c>
      <c r="C128" s="38">
        <v>278</v>
      </c>
      <c r="D128" s="38">
        <v>405</v>
      </c>
      <c r="E128" s="38">
        <v>389</v>
      </c>
      <c r="F128" s="40">
        <v>3308</v>
      </c>
      <c r="G128" s="40">
        <v>3392</v>
      </c>
      <c r="H128" s="40">
        <v>4180</v>
      </c>
      <c r="I128" s="42">
        <v>755</v>
      </c>
      <c r="J128" s="42">
        <v>981</v>
      </c>
      <c r="K128" s="46">
        <v>1011</v>
      </c>
      <c r="L128" s="15">
        <f>I128-C128</f>
        <v>477</v>
      </c>
      <c r="M128" s="15">
        <f>J128-D128</f>
        <v>576</v>
      </c>
      <c r="N128" s="15">
        <f>K128-E128</f>
        <v>622</v>
      </c>
      <c r="O128" s="16">
        <f>(I128-C128)/C128</f>
        <v>1.7158273381294964</v>
      </c>
      <c r="P128" s="16">
        <f>(J128-D128)/D128</f>
        <v>1.4222222222222223</v>
      </c>
      <c r="Q128" s="16">
        <f>(K128-E128)/E128</f>
        <v>1.5989717223650386</v>
      </c>
    </row>
    <row r="129" spans="1:17" x14ac:dyDescent="0.35">
      <c r="B129" s="33" t="s">
        <v>75</v>
      </c>
      <c r="C129" s="38">
        <v>893</v>
      </c>
      <c r="D129" s="38">
        <v>668</v>
      </c>
      <c r="E129" s="38">
        <v>1141</v>
      </c>
      <c r="F129" s="40">
        <v>707</v>
      </c>
      <c r="G129" s="40">
        <v>901</v>
      </c>
      <c r="H129" s="40">
        <v>875</v>
      </c>
      <c r="I129" s="42">
        <v>865</v>
      </c>
      <c r="J129" s="42">
        <v>686</v>
      </c>
      <c r="K129" s="46">
        <v>1010</v>
      </c>
      <c r="L129" s="15">
        <f>I129-C129</f>
        <v>-28</v>
      </c>
      <c r="M129" s="15">
        <f>J129-D129</f>
        <v>18</v>
      </c>
      <c r="N129" s="15">
        <f>K129-E129</f>
        <v>-131</v>
      </c>
      <c r="O129" s="16">
        <f>(I129-C129)/C129</f>
        <v>-3.1354983202687571E-2</v>
      </c>
      <c r="P129" s="16">
        <f>(J129-D129)/D129</f>
        <v>2.6946107784431138E-2</v>
      </c>
      <c r="Q129" s="16">
        <f>(K129-E129)/E129</f>
        <v>-0.11481156879929887</v>
      </c>
    </row>
    <row r="130" spans="1:17" x14ac:dyDescent="0.35">
      <c r="B130" s="33" t="s">
        <v>71</v>
      </c>
      <c r="C130" s="38">
        <v>238</v>
      </c>
      <c r="D130" s="38">
        <v>145</v>
      </c>
      <c r="E130" s="38">
        <v>340</v>
      </c>
      <c r="F130" s="40">
        <v>827</v>
      </c>
      <c r="G130" s="40">
        <v>743</v>
      </c>
      <c r="H130" s="40">
        <v>662</v>
      </c>
      <c r="I130" s="42">
        <v>630</v>
      </c>
      <c r="J130" s="42">
        <v>593</v>
      </c>
      <c r="K130" s="46">
        <v>721</v>
      </c>
      <c r="L130" s="15">
        <f>I130-C130</f>
        <v>392</v>
      </c>
      <c r="M130" s="15">
        <f>J130-D130</f>
        <v>448</v>
      </c>
      <c r="N130" s="15">
        <f>K130-E130</f>
        <v>381</v>
      </c>
      <c r="O130" s="16">
        <f>(I130-C130)/C130</f>
        <v>1.6470588235294117</v>
      </c>
      <c r="P130" s="16">
        <f>(J130-D130)/D130</f>
        <v>3.0896551724137931</v>
      </c>
      <c r="Q130" s="16">
        <f>(K130-E130)/E130</f>
        <v>1.1205882352941177</v>
      </c>
    </row>
    <row r="131" spans="1:17" x14ac:dyDescent="0.35">
      <c r="B131" s="33" t="s">
        <v>69</v>
      </c>
      <c r="C131" s="38">
        <v>454</v>
      </c>
      <c r="D131" s="38">
        <v>283</v>
      </c>
      <c r="E131" s="38">
        <v>448</v>
      </c>
      <c r="F131" s="40">
        <v>946</v>
      </c>
      <c r="G131" s="40">
        <v>475</v>
      </c>
      <c r="H131" s="40">
        <v>413</v>
      </c>
      <c r="I131" s="42">
        <v>383</v>
      </c>
      <c r="J131" s="42">
        <v>327</v>
      </c>
      <c r="K131" s="46">
        <v>506</v>
      </c>
      <c r="L131" s="15">
        <f>I131-C131</f>
        <v>-71</v>
      </c>
      <c r="M131" s="15">
        <f>J131-D131</f>
        <v>44</v>
      </c>
      <c r="N131" s="15">
        <f>K131-E131</f>
        <v>58</v>
      </c>
      <c r="O131" s="16">
        <f>(I131-C131)/C131</f>
        <v>-0.15638766519823788</v>
      </c>
      <c r="P131" s="16">
        <f>(J131-D131)/D131</f>
        <v>0.15547703180212014</v>
      </c>
      <c r="Q131" s="16">
        <f>(K131-E131)/E131</f>
        <v>0.12946428571428573</v>
      </c>
    </row>
    <row r="132" spans="1:17" x14ac:dyDescent="0.35">
      <c r="B132" s="33" t="s">
        <v>64</v>
      </c>
      <c r="C132" s="38">
        <v>217</v>
      </c>
      <c r="D132" s="38">
        <v>188</v>
      </c>
      <c r="E132" s="38">
        <v>309</v>
      </c>
      <c r="F132" s="40">
        <v>66</v>
      </c>
      <c r="G132" s="41" t="s">
        <v>63</v>
      </c>
      <c r="H132" s="40">
        <v>97</v>
      </c>
      <c r="I132" s="42">
        <v>49</v>
      </c>
      <c r="J132" s="42">
        <v>51</v>
      </c>
      <c r="K132" s="46">
        <v>64</v>
      </c>
      <c r="L132" s="15">
        <f>I132-C132</f>
        <v>-168</v>
      </c>
      <c r="M132" s="15">
        <f>J132-D132</f>
        <v>-137</v>
      </c>
      <c r="N132" s="15">
        <f>K132-E132</f>
        <v>-245</v>
      </c>
      <c r="O132" s="16">
        <f>(I132-C132)/C132</f>
        <v>-0.77419354838709675</v>
      </c>
      <c r="P132" s="16">
        <f>(J132-D132)/D132</f>
        <v>-0.72872340425531912</v>
      </c>
      <c r="Q132" s="16">
        <f>(K132-E132)/E132</f>
        <v>-0.79288025889967639</v>
      </c>
    </row>
    <row r="134" spans="1:17" x14ac:dyDescent="0.35">
      <c r="A134" s="23" t="s">
        <v>87</v>
      </c>
    </row>
    <row r="135" spans="1:17" x14ac:dyDescent="0.35">
      <c r="B135" s="32"/>
      <c r="C135" s="2" t="s">
        <v>22</v>
      </c>
      <c r="D135" s="2" t="s">
        <v>23</v>
      </c>
      <c r="E135" s="2" t="s">
        <v>24</v>
      </c>
      <c r="F135" s="4" t="s">
        <v>22</v>
      </c>
      <c r="G135" s="4" t="s">
        <v>23</v>
      </c>
      <c r="H135" s="4" t="s">
        <v>24</v>
      </c>
      <c r="I135" s="44" t="s">
        <v>22</v>
      </c>
      <c r="J135" s="44" t="s">
        <v>23</v>
      </c>
      <c r="K135" s="44" t="s">
        <v>24</v>
      </c>
      <c r="L135" s="27" t="s">
        <v>55</v>
      </c>
      <c r="M135" s="27"/>
      <c r="N135" s="27"/>
      <c r="O135" s="27" t="s">
        <v>55</v>
      </c>
      <c r="P135" s="27"/>
      <c r="Q135" s="27"/>
    </row>
    <row r="136" spans="1:17" x14ac:dyDescent="0.35">
      <c r="B136" s="32"/>
      <c r="C136" s="2" t="s">
        <v>25</v>
      </c>
      <c r="D136" s="2" t="s">
        <v>26</v>
      </c>
      <c r="E136" s="2" t="s">
        <v>27</v>
      </c>
      <c r="F136" s="4" t="s">
        <v>25</v>
      </c>
      <c r="G136" s="4" t="s">
        <v>26</v>
      </c>
      <c r="H136" s="4" t="s">
        <v>27</v>
      </c>
      <c r="I136" s="44" t="s">
        <v>25</v>
      </c>
      <c r="J136" s="44" t="s">
        <v>26</v>
      </c>
      <c r="K136" s="44" t="s">
        <v>27</v>
      </c>
      <c r="L136" s="13" t="s">
        <v>25</v>
      </c>
      <c r="M136" s="13" t="s">
        <v>26</v>
      </c>
      <c r="N136" s="13" t="s">
        <v>27</v>
      </c>
      <c r="O136" s="14" t="s">
        <v>25</v>
      </c>
      <c r="P136" s="14" t="s">
        <v>26</v>
      </c>
      <c r="Q136" s="14" t="s">
        <v>27</v>
      </c>
    </row>
    <row r="137" spans="1:17" x14ac:dyDescent="0.35">
      <c r="B137" s="32"/>
      <c r="C137" s="3">
        <v>2019</v>
      </c>
      <c r="D137" s="3">
        <v>2019</v>
      </c>
      <c r="E137" s="3">
        <v>2019</v>
      </c>
      <c r="F137" s="5">
        <v>2023</v>
      </c>
      <c r="G137" s="5">
        <v>2023</v>
      </c>
      <c r="H137" s="5">
        <v>2023</v>
      </c>
      <c r="I137" s="45" t="s">
        <v>57</v>
      </c>
      <c r="J137" s="45" t="s">
        <v>57</v>
      </c>
      <c r="K137" s="45" t="s">
        <v>57</v>
      </c>
      <c r="L137" s="13" t="s">
        <v>22</v>
      </c>
      <c r="M137" s="13" t="s">
        <v>23</v>
      </c>
      <c r="N137" s="13" t="s">
        <v>24</v>
      </c>
      <c r="O137" s="14" t="s">
        <v>22</v>
      </c>
      <c r="P137" s="14" t="s">
        <v>23</v>
      </c>
      <c r="Q137" s="14" t="s">
        <v>24</v>
      </c>
    </row>
    <row r="138" spans="1:17" x14ac:dyDescent="0.35">
      <c r="B138" s="33" t="s">
        <v>89</v>
      </c>
      <c r="C138" s="38">
        <v>16084</v>
      </c>
      <c r="D138" s="38">
        <v>17455</v>
      </c>
      <c r="E138" s="38">
        <v>21629</v>
      </c>
      <c r="F138" s="40">
        <v>22897</v>
      </c>
      <c r="G138" s="40">
        <v>21832</v>
      </c>
      <c r="H138" s="40">
        <v>29182</v>
      </c>
      <c r="I138" s="42">
        <v>25267</v>
      </c>
      <c r="J138" s="42">
        <v>27249</v>
      </c>
      <c r="K138" s="46">
        <v>39182</v>
      </c>
      <c r="L138" s="15">
        <f>I138-C138</f>
        <v>9183</v>
      </c>
      <c r="M138" s="15">
        <f>J138-D138</f>
        <v>9794</v>
      </c>
      <c r="N138" s="15">
        <f>K138-E138</f>
        <v>17553</v>
      </c>
      <c r="O138" s="16">
        <f>(I138-C138)/C138</f>
        <v>0.57094006466053215</v>
      </c>
      <c r="P138" s="16">
        <f>(J138-D138)/D138</f>
        <v>0.56109997135491263</v>
      </c>
      <c r="Q138" s="16">
        <f>(K138-E138)/E138</f>
        <v>0.8115493087983725</v>
      </c>
    </row>
    <row r="139" spans="1:17" x14ac:dyDescent="0.35">
      <c r="B139" s="33" t="s">
        <v>70</v>
      </c>
      <c r="C139" s="38">
        <v>3790</v>
      </c>
      <c r="D139" s="38">
        <v>4641</v>
      </c>
      <c r="E139" s="38">
        <v>6489</v>
      </c>
      <c r="F139" s="40">
        <v>6709</v>
      </c>
      <c r="G139" s="40">
        <v>6855</v>
      </c>
      <c r="H139" s="40">
        <v>10637</v>
      </c>
      <c r="I139" s="42">
        <v>9242</v>
      </c>
      <c r="J139" s="42">
        <v>9169</v>
      </c>
      <c r="K139" s="46">
        <v>15340</v>
      </c>
      <c r="L139" s="15">
        <f>I139-C139</f>
        <v>5452</v>
      </c>
      <c r="M139" s="15">
        <f>J139-D139</f>
        <v>4528</v>
      </c>
      <c r="N139" s="15">
        <f>K139-E139</f>
        <v>8851</v>
      </c>
      <c r="O139" s="16">
        <f>(I139-C139)/C139</f>
        <v>1.4385224274406332</v>
      </c>
      <c r="P139" s="16">
        <f>(J139-D139)/D139</f>
        <v>0.97565179918121092</v>
      </c>
      <c r="Q139" s="16">
        <f>(K139-E139)/E139</f>
        <v>1.3640006164278009</v>
      </c>
    </row>
    <row r="140" spans="1:17" x14ac:dyDescent="0.35">
      <c r="B140" s="33" t="s">
        <v>79</v>
      </c>
      <c r="C140" s="38">
        <v>3766</v>
      </c>
      <c r="D140" s="39" t="s">
        <v>63</v>
      </c>
      <c r="E140" s="38">
        <v>6375</v>
      </c>
      <c r="F140" s="40">
        <v>6618</v>
      </c>
      <c r="G140" s="41" t="s">
        <v>63</v>
      </c>
      <c r="H140" s="41" t="s">
        <v>63</v>
      </c>
      <c r="I140" s="42">
        <v>9020</v>
      </c>
      <c r="J140" s="47" t="s">
        <v>63</v>
      </c>
      <c r="K140" s="46">
        <v>15259</v>
      </c>
      <c r="L140" s="15">
        <f>I140-C140</f>
        <v>5254</v>
      </c>
      <c r="M140" s="15" t="e">
        <f>J140-D140</f>
        <v>#VALUE!</v>
      </c>
      <c r="N140" s="15">
        <f>K140-E140</f>
        <v>8884</v>
      </c>
      <c r="O140" s="16">
        <f>(I140-C140)/C140</f>
        <v>1.3951141795007966</v>
      </c>
      <c r="P140" s="16" t="e">
        <f>(J140-D140)/D140</f>
        <v>#VALUE!</v>
      </c>
      <c r="Q140" s="16">
        <f>(K140-E140)/E140</f>
        <v>1.3935686274509804</v>
      </c>
    </row>
    <row r="141" spans="1:17" s="52" customFormat="1" x14ac:dyDescent="0.35">
      <c r="B141" s="48" t="s">
        <v>62</v>
      </c>
      <c r="C141" s="53">
        <v>7367</v>
      </c>
      <c r="D141" s="53">
        <v>6996</v>
      </c>
      <c r="E141" s="53">
        <v>6919</v>
      </c>
      <c r="F141" s="54">
        <v>9130</v>
      </c>
      <c r="G141" s="54">
        <v>7307</v>
      </c>
      <c r="H141" s="54">
        <v>9416</v>
      </c>
      <c r="I141" s="55">
        <v>8441</v>
      </c>
      <c r="J141" s="55">
        <v>9703</v>
      </c>
      <c r="K141" s="56">
        <v>11034</v>
      </c>
      <c r="L141" s="57">
        <f>I141-C141</f>
        <v>1074</v>
      </c>
      <c r="M141" s="57">
        <f>J141-D141</f>
        <v>2707</v>
      </c>
      <c r="N141" s="57">
        <f>K141-E141</f>
        <v>4115</v>
      </c>
      <c r="O141" s="58">
        <f>(I141-C141)/C141</f>
        <v>0.14578525858558436</v>
      </c>
      <c r="P141" s="58">
        <f>(J141-D141)/D141</f>
        <v>0.38693539165237278</v>
      </c>
      <c r="Q141" s="58">
        <f>(K141-E141)/E141</f>
        <v>0.59473912415088881</v>
      </c>
    </row>
    <row r="142" spans="1:17" x14ac:dyDescent="0.35">
      <c r="B142" s="33" t="s">
        <v>73</v>
      </c>
      <c r="C142" s="38">
        <v>1921</v>
      </c>
      <c r="D142" s="38">
        <v>1994</v>
      </c>
      <c r="E142" s="38">
        <v>3903</v>
      </c>
      <c r="F142" s="40">
        <v>3118</v>
      </c>
      <c r="G142" s="40">
        <v>3455</v>
      </c>
      <c r="H142" s="40">
        <v>4091</v>
      </c>
      <c r="I142" s="42">
        <v>3014</v>
      </c>
      <c r="J142" s="42">
        <v>4284</v>
      </c>
      <c r="K142" s="46">
        <v>5974</v>
      </c>
      <c r="L142" s="15">
        <f>I142-C142</f>
        <v>1093</v>
      </c>
      <c r="M142" s="15">
        <f>J142-D142</f>
        <v>2290</v>
      </c>
      <c r="N142" s="15">
        <f>K142-E142</f>
        <v>2071</v>
      </c>
      <c r="O142" s="16">
        <f>(I142-C142)/C142</f>
        <v>0.56897449245184795</v>
      </c>
      <c r="P142" s="16">
        <f>(J142-D142)/D142</f>
        <v>1.148445336008024</v>
      </c>
      <c r="Q142" s="16">
        <f>(K142-E142)/E142</f>
        <v>0.53061747373815016</v>
      </c>
    </row>
    <row r="143" spans="1:17" x14ac:dyDescent="0.35">
      <c r="B143" s="33" t="s">
        <v>81</v>
      </c>
      <c r="C143" s="38">
        <v>1635</v>
      </c>
      <c r="D143" s="38">
        <v>1498</v>
      </c>
      <c r="E143" s="38">
        <v>3408</v>
      </c>
      <c r="F143" s="40">
        <v>2872</v>
      </c>
      <c r="G143" s="40">
        <v>2774</v>
      </c>
      <c r="H143" s="40">
        <v>3605</v>
      </c>
      <c r="I143" s="42">
        <v>2343</v>
      </c>
      <c r="J143" s="42">
        <v>3400</v>
      </c>
      <c r="K143" s="46">
        <v>5623</v>
      </c>
      <c r="L143" s="15">
        <f>I143-C143</f>
        <v>708</v>
      </c>
      <c r="M143" s="15">
        <f>J143-D143</f>
        <v>1902</v>
      </c>
      <c r="N143" s="15">
        <f>K143-E143</f>
        <v>2215</v>
      </c>
      <c r="O143" s="16">
        <f>(I143-C143)/C143</f>
        <v>0.43302752293577984</v>
      </c>
      <c r="P143" s="16">
        <f>(J143-D143)/D143</f>
        <v>1.2696929238985313</v>
      </c>
      <c r="Q143" s="16">
        <f>(K143-E143)/E143</f>
        <v>0.64994131455399062</v>
      </c>
    </row>
    <row r="144" spans="1:17" x14ac:dyDescent="0.35">
      <c r="B144" s="33" t="s">
        <v>77</v>
      </c>
      <c r="C144" s="38">
        <v>448</v>
      </c>
      <c r="D144" s="38">
        <v>834</v>
      </c>
      <c r="E144" s="38">
        <v>1020</v>
      </c>
      <c r="F144" s="40">
        <v>642</v>
      </c>
      <c r="G144" s="40">
        <v>582</v>
      </c>
      <c r="H144" s="40">
        <v>1114</v>
      </c>
      <c r="I144" s="42">
        <v>935</v>
      </c>
      <c r="J144" s="42">
        <v>665</v>
      </c>
      <c r="K144" s="46">
        <v>1683</v>
      </c>
      <c r="L144" s="15">
        <f>I144-C144</f>
        <v>487</v>
      </c>
      <c r="M144" s="15">
        <f>J144-D144</f>
        <v>-169</v>
      </c>
      <c r="N144" s="15">
        <f>K144-E144</f>
        <v>663</v>
      </c>
      <c r="O144" s="16">
        <f>(I144-C144)/C144</f>
        <v>1.0870535714285714</v>
      </c>
      <c r="P144" s="16">
        <f>(J144-D144)/D144</f>
        <v>-0.20263788968824939</v>
      </c>
      <c r="Q144" s="16">
        <f>(K144-E144)/E144</f>
        <v>0.65</v>
      </c>
    </row>
    <row r="145" spans="1:17" x14ac:dyDescent="0.35">
      <c r="B145" s="33" t="s">
        <v>72</v>
      </c>
      <c r="C145" s="38">
        <v>689</v>
      </c>
      <c r="D145" s="38">
        <v>759</v>
      </c>
      <c r="E145" s="38">
        <v>994</v>
      </c>
      <c r="F145" s="40">
        <v>709</v>
      </c>
      <c r="G145" s="40">
        <v>620</v>
      </c>
      <c r="H145" s="40">
        <v>1054</v>
      </c>
      <c r="I145" s="42">
        <v>690</v>
      </c>
      <c r="J145" s="42">
        <v>570</v>
      </c>
      <c r="K145" s="46">
        <v>1422</v>
      </c>
      <c r="L145" s="15">
        <f>I145-C145</f>
        <v>1</v>
      </c>
      <c r="M145" s="15">
        <f>J145-D145</f>
        <v>-189</v>
      </c>
      <c r="N145" s="15">
        <f>K145-E145</f>
        <v>428</v>
      </c>
      <c r="O145" s="16">
        <f>(I145-C145)/C145</f>
        <v>1.4513788098693759E-3</v>
      </c>
      <c r="P145" s="16">
        <f>(J145-D145)/D145</f>
        <v>-0.24901185770750989</v>
      </c>
      <c r="Q145" s="16">
        <f>(K145-E145)/E145</f>
        <v>0.43058350100603621</v>
      </c>
    </row>
    <row r="146" spans="1:17" x14ac:dyDescent="0.35">
      <c r="B146" s="33" t="s">
        <v>74</v>
      </c>
      <c r="C146" s="38">
        <v>186</v>
      </c>
      <c r="D146" s="38">
        <v>323</v>
      </c>
      <c r="E146" s="38">
        <v>341</v>
      </c>
      <c r="F146" s="40">
        <v>644</v>
      </c>
      <c r="G146" s="40">
        <v>927</v>
      </c>
      <c r="H146" s="40">
        <v>695</v>
      </c>
      <c r="I146" s="42">
        <v>703</v>
      </c>
      <c r="J146" s="42">
        <v>710</v>
      </c>
      <c r="K146" s="46">
        <v>764</v>
      </c>
      <c r="L146" s="15">
        <f>I146-C146</f>
        <v>517</v>
      </c>
      <c r="M146" s="15">
        <f>J146-D146</f>
        <v>387</v>
      </c>
      <c r="N146" s="15">
        <f>K146-E146</f>
        <v>423</v>
      </c>
      <c r="O146" s="16">
        <f>(I146-C146)/C146</f>
        <v>2.7795698924731185</v>
      </c>
      <c r="P146" s="16">
        <f>(J146-D146)/D146</f>
        <v>1.1981424148606812</v>
      </c>
      <c r="Q146" s="16">
        <f>(K146-E146)/E146</f>
        <v>1.2404692082111437</v>
      </c>
    </row>
    <row r="147" spans="1:17" x14ac:dyDescent="0.35">
      <c r="B147" s="33" t="s">
        <v>65</v>
      </c>
      <c r="C147" s="38">
        <v>577</v>
      </c>
      <c r="D147" s="38">
        <v>394</v>
      </c>
      <c r="E147" s="38">
        <v>473</v>
      </c>
      <c r="F147" s="40">
        <v>624</v>
      </c>
      <c r="G147" s="40">
        <v>737</v>
      </c>
      <c r="H147" s="40">
        <v>499</v>
      </c>
      <c r="I147" s="42">
        <v>659</v>
      </c>
      <c r="J147" s="42">
        <v>339</v>
      </c>
      <c r="K147" s="46">
        <v>865</v>
      </c>
      <c r="L147" s="15">
        <f>I147-C147</f>
        <v>82</v>
      </c>
      <c r="M147" s="15">
        <f>J147-D147</f>
        <v>-55</v>
      </c>
      <c r="N147" s="15">
        <f>K147-E147</f>
        <v>392</v>
      </c>
      <c r="O147" s="16">
        <f>(I147-C147)/C147</f>
        <v>0.14211438474870017</v>
      </c>
      <c r="P147" s="16">
        <f>(J147-D147)/D147</f>
        <v>-0.13959390862944163</v>
      </c>
      <c r="Q147" s="16">
        <f>(K147-E147)/E147</f>
        <v>0.82875264270613103</v>
      </c>
    </row>
    <row r="148" spans="1:17" x14ac:dyDescent="0.35">
      <c r="B148" s="33" t="s">
        <v>76</v>
      </c>
      <c r="C148" s="39" t="s">
        <v>63</v>
      </c>
      <c r="D148" s="39" t="s">
        <v>63</v>
      </c>
      <c r="E148" s="38">
        <v>748</v>
      </c>
      <c r="F148" s="40">
        <v>352</v>
      </c>
      <c r="G148" s="41" t="s">
        <v>63</v>
      </c>
      <c r="H148" s="41" t="s">
        <v>63</v>
      </c>
      <c r="I148" s="47" t="s">
        <v>63</v>
      </c>
      <c r="J148" s="47" t="s">
        <v>63</v>
      </c>
      <c r="K148" s="46">
        <v>1001</v>
      </c>
      <c r="L148" s="15" t="e">
        <f>I148-C148</f>
        <v>#VALUE!</v>
      </c>
      <c r="M148" s="15" t="e">
        <f>J148-D148</f>
        <v>#VALUE!</v>
      </c>
      <c r="N148" s="15">
        <f>K148-E148</f>
        <v>253</v>
      </c>
      <c r="O148" s="16" t="e">
        <f>(I148-C148)/C148</f>
        <v>#VALUE!</v>
      </c>
      <c r="P148" s="16" t="e">
        <f>(J148-D148)/D148</f>
        <v>#VALUE!</v>
      </c>
      <c r="Q148" s="16">
        <f>(K148-E148)/E148</f>
        <v>0.33823529411764708</v>
      </c>
    </row>
    <row r="149" spans="1:17" x14ac:dyDescent="0.35">
      <c r="B149" s="33" t="s">
        <v>66</v>
      </c>
      <c r="C149" s="38">
        <v>119</v>
      </c>
      <c r="D149" s="38">
        <v>141</v>
      </c>
      <c r="E149" s="38">
        <v>123</v>
      </c>
      <c r="F149" s="40">
        <v>344</v>
      </c>
      <c r="G149" s="40">
        <v>153</v>
      </c>
      <c r="H149" s="40">
        <v>146</v>
      </c>
      <c r="I149" s="42">
        <v>399</v>
      </c>
      <c r="J149" s="42">
        <v>156</v>
      </c>
      <c r="K149" s="46">
        <v>168</v>
      </c>
      <c r="L149" s="15">
        <f>I149-C149</f>
        <v>280</v>
      </c>
      <c r="M149" s="15">
        <f>J149-D149</f>
        <v>15</v>
      </c>
      <c r="N149" s="15">
        <f>K149-E149</f>
        <v>45</v>
      </c>
      <c r="O149" s="16">
        <f>(I149-C149)/C149</f>
        <v>2.3529411764705883</v>
      </c>
      <c r="P149" s="16">
        <f>(J149-D149)/D149</f>
        <v>0.10638297872340426</v>
      </c>
      <c r="Q149" s="16">
        <f>(K149-E149)/E149</f>
        <v>0.36585365853658536</v>
      </c>
    </row>
    <row r="150" spans="1:17" x14ac:dyDescent="0.35">
      <c r="B150" s="33" t="s">
        <v>68</v>
      </c>
      <c r="C150" s="38">
        <v>37</v>
      </c>
      <c r="D150" s="38">
        <v>218</v>
      </c>
      <c r="E150" s="38">
        <v>169</v>
      </c>
      <c r="F150" s="40">
        <v>64</v>
      </c>
      <c r="G150" s="40">
        <v>91</v>
      </c>
      <c r="H150" s="40">
        <v>156</v>
      </c>
      <c r="I150" s="42">
        <v>132</v>
      </c>
      <c r="J150" s="42">
        <v>248</v>
      </c>
      <c r="K150" s="46">
        <v>260</v>
      </c>
      <c r="L150" s="15">
        <f>I150-C150</f>
        <v>95</v>
      </c>
      <c r="M150" s="15">
        <f>J150-D150</f>
        <v>30</v>
      </c>
      <c r="N150" s="15">
        <f>K150-E150</f>
        <v>91</v>
      </c>
      <c r="O150" s="16">
        <f>(I150-C150)/C150</f>
        <v>2.5675675675675675</v>
      </c>
      <c r="P150" s="16">
        <f>(J150-D150)/D150</f>
        <v>0.13761467889908258</v>
      </c>
      <c r="Q150" s="16">
        <f>(K150-E150)/E150</f>
        <v>0.53846153846153844</v>
      </c>
    </row>
    <row r="151" spans="1:17" x14ac:dyDescent="0.35">
      <c r="B151" s="33" t="s">
        <v>67</v>
      </c>
      <c r="C151" s="38">
        <v>92</v>
      </c>
      <c r="D151" s="38">
        <v>110</v>
      </c>
      <c r="E151" s="38">
        <v>107</v>
      </c>
      <c r="F151" s="41" t="s">
        <v>63</v>
      </c>
      <c r="G151" s="40">
        <v>32</v>
      </c>
      <c r="H151" s="40">
        <v>36</v>
      </c>
      <c r="I151" s="42">
        <v>120</v>
      </c>
      <c r="J151" s="42">
        <v>221</v>
      </c>
      <c r="K151" s="46">
        <v>178</v>
      </c>
      <c r="L151" s="15">
        <f>I151-C151</f>
        <v>28</v>
      </c>
      <c r="M151" s="15">
        <f>J151-D151</f>
        <v>111</v>
      </c>
      <c r="N151" s="15">
        <f>K151-E151</f>
        <v>71</v>
      </c>
      <c r="O151" s="16">
        <f>(I151-C151)/C151</f>
        <v>0.30434782608695654</v>
      </c>
      <c r="P151" s="16">
        <f>(J151-D151)/D151</f>
        <v>1.009090909090909</v>
      </c>
      <c r="Q151" s="16">
        <f>(K151-E151)/E151</f>
        <v>0.66355140186915884</v>
      </c>
    </row>
    <row r="152" spans="1:17" x14ac:dyDescent="0.35">
      <c r="B152" s="33" t="s">
        <v>78</v>
      </c>
      <c r="C152" s="38">
        <v>106</v>
      </c>
      <c r="D152" s="38">
        <v>331</v>
      </c>
      <c r="E152" s="38">
        <v>157</v>
      </c>
      <c r="F152" s="40">
        <v>110</v>
      </c>
      <c r="G152" s="40">
        <v>133</v>
      </c>
      <c r="H152" s="40">
        <v>255</v>
      </c>
      <c r="I152" s="42">
        <v>137</v>
      </c>
      <c r="J152" s="42">
        <v>163</v>
      </c>
      <c r="K152" s="46">
        <v>176</v>
      </c>
      <c r="L152" s="15">
        <f>I152-C152</f>
        <v>31</v>
      </c>
      <c r="M152" s="15">
        <f>J152-D152</f>
        <v>-168</v>
      </c>
      <c r="N152" s="15">
        <f>K152-E152</f>
        <v>19</v>
      </c>
      <c r="O152" s="16">
        <f>(I152-C152)/C152</f>
        <v>0.29245283018867924</v>
      </c>
      <c r="P152" s="16">
        <f>(J152-D152)/D152</f>
        <v>-0.50755287009063443</v>
      </c>
      <c r="Q152" s="16">
        <f>(K152-E152)/E152</f>
        <v>0.12101910828025478</v>
      </c>
    </row>
    <row r="153" spans="1:17" x14ac:dyDescent="0.35">
      <c r="B153" s="33" t="s">
        <v>75</v>
      </c>
      <c r="C153" s="38">
        <v>22</v>
      </c>
      <c r="D153" s="38">
        <v>52</v>
      </c>
      <c r="E153" s="38">
        <v>53</v>
      </c>
      <c r="F153" s="40">
        <v>59</v>
      </c>
      <c r="G153" s="40">
        <v>45</v>
      </c>
      <c r="H153" s="40">
        <v>53</v>
      </c>
      <c r="I153" s="42">
        <v>95</v>
      </c>
      <c r="J153" s="42">
        <v>143</v>
      </c>
      <c r="K153" s="46">
        <v>149</v>
      </c>
      <c r="L153" s="15">
        <f>I153-C153</f>
        <v>73</v>
      </c>
      <c r="M153" s="15">
        <f>J153-D153</f>
        <v>91</v>
      </c>
      <c r="N153" s="15">
        <f>K153-E153</f>
        <v>96</v>
      </c>
      <c r="O153" s="16">
        <f>(I153-C153)/C153</f>
        <v>3.3181818181818183</v>
      </c>
      <c r="P153" s="16">
        <f>(J153-D153)/D153</f>
        <v>1.75</v>
      </c>
      <c r="Q153" s="16">
        <f>(K153-E153)/E153</f>
        <v>1.8113207547169812</v>
      </c>
    </row>
    <row r="154" spans="1:17" x14ac:dyDescent="0.35">
      <c r="B154" s="33" t="s">
        <v>69</v>
      </c>
      <c r="C154" s="38">
        <v>71</v>
      </c>
      <c r="D154" s="38">
        <v>107</v>
      </c>
      <c r="E154" s="38">
        <v>117</v>
      </c>
      <c r="F154" s="40">
        <v>200</v>
      </c>
      <c r="G154" s="40">
        <v>178</v>
      </c>
      <c r="H154" s="40">
        <v>188</v>
      </c>
      <c r="I154" s="42">
        <v>153</v>
      </c>
      <c r="J154" s="42">
        <v>108</v>
      </c>
      <c r="K154" s="46">
        <v>64</v>
      </c>
      <c r="L154" s="15">
        <f>I154-C154</f>
        <v>82</v>
      </c>
      <c r="M154" s="15">
        <f>J154-D154</f>
        <v>1</v>
      </c>
      <c r="N154" s="15">
        <f>K154-E154</f>
        <v>-53</v>
      </c>
      <c r="O154" s="16">
        <f>(I154-C154)/C154</f>
        <v>1.1549295774647887</v>
      </c>
      <c r="P154" s="16">
        <f>(J154-D154)/D154</f>
        <v>9.3457943925233638E-3</v>
      </c>
      <c r="Q154" s="16">
        <f>(K154-E154)/E154</f>
        <v>-0.45299145299145299</v>
      </c>
    </row>
    <row r="155" spans="1:17" x14ac:dyDescent="0.35">
      <c r="B155" s="33" t="s">
        <v>71</v>
      </c>
      <c r="C155" s="39" t="s">
        <v>63</v>
      </c>
      <c r="D155" s="38">
        <v>22</v>
      </c>
      <c r="E155" s="38">
        <v>16</v>
      </c>
      <c r="F155" s="40">
        <v>173</v>
      </c>
      <c r="G155" s="40">
        <v>124</v>
      </c>
      <c r="H155" s="40">
        <v>100</v>
      </c>
      <c r="I155" s="42">
        <v>133</v>
      </c>
      <c r="J155" s="42">
        <v>95</v>
      </c>
      <c r="K155" s="46">
        <v>68</v>
      </c>
      <c r="L155" s="15" t="e">
        <f>I155-C155</f>
        <v>#VALUE!</v>
      </c>
      <c r="M155" s="15">
        <f>J155-D155</f>
        <v>73</v>
      </c>
      <c r="N155" s="15">
        <f>K155-E155</f>
        <v>52</v>
      </c>
      <c r="O155" s="16" t="e">
        <f>(I155-C155)/C155</f>
        <v>#VALUE!</v>
      </c>
      <c r="P155" s="16">
        <f>(J155-D155)/D155</f>
        <v>3.3181818181818183</v>
      </c>
      <c r="Q155" s="16">
        <f>(K155-E155)/E155</f>
        <v>3.25</v>
      </c>
    </row>
    <row r="156" spans="1:17" x14ac:dyDescent="0.35">
      <c r="B156" s="33" t="s">
        <v>64</v>
      </c>
      <c r="C156" s="38">
        <v>16</v>
      </c>
      <c r="D156" s="39" t="s">
        <v>63</v>
      </c>
      <c r="E156" s="38">
        <v>0</v>
      </c>
      <c r="F156" s="41" t="s">
        <v>63</v>
      </c>
      <c r="G156" s="41" t="s">
        <v>63</v>
      </c>
      <c r="H156" s="41" t="s">
        <v>63</v>
      </c>
      <c r="I156" s="47" t="s">
        <v>63</v>
      </c>
      <c r="J156" s="47" t="s">
        <v>63</v>
      </c>
      <c r="K156" s="46">
        <v>36</v>
      </c>
      <c r="L156" s="15" t="e">
        <f>I156-C156</f>
        <v>#VALUE!</v>
      </c>
      <c r="M156" s="15" t="e">
        <f>J156-D156</f>
        <v>#VALUE!</v>
      </c>
      <c r="N156" s="15">
        <f>K156-E156</f>
        <v>36</v>
      </c>
      <c r="O156" s="16" t="e">
        <f>(I156-C156)/C156</f>
        <v>#VALUE!</v>
      </c>
      <c r="P156" s="16" t="e">
        <f>(J156-D156)/D156</f>
        <v>#VALUE!</v>
      </c>
      <c r="Q156" s="16" t="e">
        <f>(K156-E156)/E156</f>
        <v>#DIV/0!</v>
      </c>
    </row>
    <row r="158" spans="1:17" x14ac:dyDescent="0.35">
      <c r="A158" s="23" t="s">
        <v>88</v>
      </c>
    </row>
    <row r="159" spans="1:17" x14ac:dyDescent="0.35">
      <c r="B159" s="32"/>
      <c r="C159" s="2" t="s">
        <v>22</v>
      </c>
      <c r="D159" s="2" t="s">
        <v>23</v>
      </c>
      <c r="E159" s="2" t="s">
        <v>24</v>
      </c>
      <c r="F159" s="4" t="s">
        <v>22</v>
      </c>
      <c r="G159" s="4" t="s">
        <v>23</v>
      </c>
      <c r="H159" s="4" t="s">
        <v>24</v>
      </c>
      <c r="I159" s="44" t="s">
        <v>22</v>
      </c>
      <c r="J159" s="44" t="s">
        <v>23</v>
      </c>
      <c r="K159" s="44" t="s">
        <v>24</v>
      </c>
      <c r="L159" s="27" t="s">
        <v>55</v>
      </c>
      <c r="M159" s="27"/>
      <c r="N159" s="27"/>
      <c r="O159" s="27" t="s">
        <v>55</v>
      </c>
      <c r="P159" s="27"/>
      <c r="Q159" s="27"/>
    </row>
    <row r="160" spans="1:17" x14ac:dyDescent="0.35">
      <c r="B160" s="32"/>
      <c r="C160" s="2" t="s">
        <v>25</v>
      </c>
      <c r="D160" s="2" t="s">
        <v>26</v>
      </c>
      <c r="E160" s="2" t="s">
        <v>27</v>
      </c>
      <c r="F160" s="4" t="s">
        <v>25</v>
      </c>
      <c r="G160" s="4" t="s">
        <v>26</v>
      </c>
      <c r="H160" s="4" t="s">
        <v>27</v>
      </c>
      <c r="I160" s="44" t="s">
        <v>25</v>
      </c>
      <c r="J160" s="44" t="s">
        <v>26</v>
      </c>
      <c r="K160" s="44" t="s">
        <v>27</v>
      </c>
      <c r="L160" s="13" t="s">
        <v>25</v>
      </c>
      <c r="M160" s="13" t="s">
        <v>26</v>
      </c>
      <c r="N160" s="13" t="s">
        <v>27</v>
      </c>
      <c r="O160" s="14" t="s">
        <v>25</v>
      </c>
      <c r="P160" s="14" t="s">
        <v>26</v>
      </c>
      <c r="Q160" s="14" t="s">
        <v>27</v>
      </c>
    </row>
    <row r="161" spans="2:17" x14ac:dyDescent="0.35">
      <c r="B161" s="32"/>
      <c r="C161" s="3">
        <v>2019</v>
      </c>
      <c r="D161" s="3">
        <v>2019</v>
      </c>
      <c r="E161" s="3">
        <v>2019</v>
      </c>
      <c r="F161" s="5">
        <v>2023</v>
      </c>
      <c r="G161" s="5">
        <v>2023</v>
      </c>
      <c r="H161" s="5">
        <v>2023</v>
      </c>
      <c r="I161" s="45" t="s">
        <v>57</v>
      </c>
      <c r="J161" s="45" t="s">
        <v>57</v>
      </c>
      <c r="K161" s="45" t="s">
        <v>57</v>
      </c>
      <c r="L161" s="13" t="s">
        <v>22</v>
      </c>
      <c r="M161" s="13" t="s">
        <v>23</v>
      </c>
      <c r="N161" s="13" t="s">
        <v>24</v>
      </c>
      <c r="O161" s="14" t="s">
        <v>22</v>
      </c>
      <c r="P161" s="14" t="s">
        <v>23</v>
      </c>
      <c r="Q161" s="14" t="s">
        <v>24</v>
      </c>
    </row>
    <row r="162" spans="2:17" x14ac:dyDescent="0.35">
      <c r="B162" s="33" t="s">
        <v>89</v>
      </c>
      <c r="C162" s="38">
        <v>56263</v>
      </c>
      <c r="D162" s="38">
        <v>84462</v>
      </c>
      <c r="E162" s="38">
        <v>83670</v>
      </c>
      <c r="F162" s="40">
        <v>50887</v>
      </c>
      <c r="G162" s="40">
        <v>80843</v>
      </c>
      <c r="H162" s="40">
        <v>73384</v>
      </c>
      <c r="I162" s="42">
        <v>44414</v>
      </c>
      <c r="J162" s="42">
        <v>82034</v>
      </c>
      <c r="K162" s="46">
        <v>82485</v>
      </c>
      <c r="L162" s="15">
        <f>I162-C162</f>
        <v>-11849</v>
      </c>
      <c r="M162" s="15">
        <f>J162-D162</f>
        <v>-2428</v>
      </c>
      <c r="N162" s="15">
        <f>K162-E162</f>
        <v>-1185</v>
      </c>
      <c r="O162" s="16">
        <f>(I162-C162)/C162</f>
        <v>-0.21060021683877503</v>
      </c>
      <c r="P162" s="16">
        <f>(J162-D162)/D162</f>
        <v>-2.8746655300608558E-2</v>
      </c>
      <c r="Q162" s="16">
        <f>(K162-E162)/E162</f>
        <v>-1.4162782359268555E-2</v>
      </c>
    </row>
    <row r="163" spans="2:17" s="52" customFormat="1" x14ac:dyDescent="0.35">
      <c r="B163" s="48" t="s">
        <v>62</v>
      </c>
      <c r="C163" s="53">
        <v>37317</v>
      </c>
      <c r="D163" s="53">
        <v>59157</v>
      </c>
      <c r="E163" s="53">
        <v>56337</v>
      </c>
      <c r="F163" s="54">
        <v>42686</v>
      </c>
      <c r="G163" s="54">
        <v>67324</v>
      </c>
      <c r="H163" s="54">
        <v>56028</v>
      </c>
      <c r="I163" s="55">
        <v>36431</v>
      </c>
      <c r="J163" s="55">
        <v>67217</v>
      </c>
      <c r="K163" s="56">
        <v>64406</v>
      </c>
      <c r="L163" s="57">
        <f>I163-C163</f>
        <v>-886</v>
      </c>
      <c r="M163" s="57">
        <f>J163-D163</f>
        <v>8060</v>
      </c>
      <c r="N163" s="57">
        <f>K163-E163</f>
        <v>8069</v>
      </c>
      <c r="O163" s="58">
        <f>(I163-C163)/C163</f>
        <v>-2.3742530214111532E-2</v>
      </c>
      <c r="P163" s="58">
        <f>(J163-D163)/D163</f>
        <v>0.13624761228595095</v>
      </c>
      <c r="Q163" s="58">
        <f>(K163-E163)/E163</f>
        <v>0.14322736389939117</v>
      </c>
    </row>
    <row r="164" spans="2:17" x14ac:dyDescent="0.35">
      <c r="B164" s="33" t="s">
        <v>70</v>
      </c>
      <c r="C164" s="38">
        <v>12010</v>
      </c>
      <c r="D164" s="38">
        <v>14260</v>
      </c>
      <c r="E164" s="38">
        <v>14964</v>
      </c>
      <c r="F164" s="40">
        <v>3663</v>
      </c>
      <c r="G164" s="40">
        <v>6665</v>
      </c>
      <c r="H164" s="40">
        <v>10205</v>
      </c>
      <c r="I164" s="42">
        <v>3602</v>
      </c>
      <c r="J164" s="42">
        <v>6620</v>
      </c>
      <c r="K164" s="46">
        <v>8752</v>
      </c>
      <c r="L164" s="15">
        <f>I164-C164</f>
        <v>-8408</v>
      </c>
      <c r="M164" s="15">
        <f>J164-D164</f>
        <v>-7640</v>
      </c>
      <c r="N164" s="15">
        <f>K164-E164</f>
        <v>-6212</v>
      </c>
      <c r="O164" s="16">
        <f>(I164-C164)/C164</f>
        <v>-0.70008326394671105</v>
      </c>
      <c r="P164" s="16">
        <f>(J164-D164)/D164</f>
        <v>-0.53576437587657788</v>
      </c>
      <c r="Q164" s="16">
        <f>(K164-E164)/E164</f>
        <v>-0.41512964448008555</v>
      </c>
    </row>
    <row r="165" spans="2:17" x14ac:dyDescent="0.35">
      <c r="B165" s="33" t="s">
        <v>79</v>
      </c>
      <c r="C165" s="38">
        <v>11978</v>
      </c>
      <c r="D165" s="38">
        <v>14239</v>
      </c>
      <c r="E165" s="39" t="s">
        <v>63</v>
      </c>
      <c r="F165" s="41" t="s">
        <v>63</v>
      </c>
      <c r="G165" s="41" t="s">
        <v>63</v>
      </c>
      <c r="H165" s="40">
        <v>10183</v>
      </c>
      <c r="I165" s="42">
        <v>3533</v>
      </c>
      <c r="J165" s="42">
        <v>6545</v>
      </c>
      <c r="K165" s="46">
        <v>8610</v>
      </c>
      <c r="L165" s="15">
        <f>I165-C165</f>
        <v>-8445</v>
      </c>
      <c r="M165" s="15">
        <f>J165-D165</f>
        <v>-7694</v>
      </c>
      <c r="N165" s="15" t="e">
        <f>K165-E165</f>
        <v>#VALUE!</v>
      </c>
      <c r="O165" s="16">
        <f>(I165-C165)/C165</f>
        <v>-0.70504257805977621</v>
      </c>
      <c r="P165" s="16">
        <f>(J165-D165)/D165</f>
        <v>-0.54034693447573567</v>
      </c>
      <c r="Q165" s="16" t="e">
        <f>(K165-E165)/E165</f>
        <v>#VALUE!</v>
      </c>
    </row>
    <row r="166" spans="2:17" x14ac:dyDescent="0.35">
      <c r="B166" s="33" t="s">
        <v>73</v>
      </c>
      <c r="C166" s="38">
        <v>2330</v>
      </c>
      <c r="D166" s="38">
        <v>2892</v>
      </c>
      <c r="E166" s="38">
        <v>3478</v>
      </c>
      <c r="F166" s="40">
        <v>1300</v>
      </c>
      <c r="G166" s="40">
        <v>1874</v>
      </c>
      <c r="H166" s="40">
        <v>1618</v>
      </c>
      <c r="I166" s="42">
        <v>1159</v>
      </c>
      <c r="J166" s="42">
        <v>1984</v>
      </c>
      <c r="K166" s="46">
        <v>2937</v>
      </c>
      <c r="L166" s="15">
        <f>I166-C166</f>
        <v>-1171</v>
      </c>
      <c r="M166" s="15">
        <f>J166-D166</f>
        <v>-908</v>
      </c>
      <c r="N166" s="15">
        <f>K166-E166</f>
        <v>-541</v>
      </c>
      <c r="O166" s="16">
        <f>(I166-C166)/C166</f>
        <v>-0.5025751072961373</v>
      </c>
      <c r="P166" s="16">
        <f>(J166-D166)/D166</f>
        <v>-0.31396957123098201</v>
      </c>
      <c r="Q166" s="16">
        <f>(K166-E166)/E166</f>
        <v>-0.15554916618746406</v>
      </c>
    </row>
    <row r="167" spans="2:17" x14ac:dyDescent="0.35">
      <c r="B167" s="33" t="s">
        <v>81</v>
      </c>
      <c r="C167" s="38">
        <v>2272</v>
      </c>
      <c r="D167" s="38">
        <v>2830</v>
      </c>
      <c r="E167" s="38">
        <v>3402</v>
      </c>
      <c r="F167" s="41" t="s">
        <v>63</v>
      </c>
      <c r="G167" s="41" t="s">
        <v>63</v>
      </c>
      <c r="H167" s="41" t="s">
        <v>63</v>
      </c>
      <c r="I167" s="42">
        <v>1079</v>
      </c>
      <c r="J167" s="42">
        <v>1915</v>
      </c>
      <c r="K167" s="46">
        <v>2846</v>
      </c>
      <c r="L167" s="15">
        <f>I167-C167</f>
        <v>-1193</v>
      </c>
      <c r="M167" s="15">
        <f>J167-D167</f>
        <v>-915</v>
      </c>
      <c r="N167" s="15">
        <f>K167-E167</f>
        <v>-556</v>
      </c>
      <c r="O167" s="16">
        <f>(I167-C167)/C167</f>
        <v>-0.52508802816901412</v>
      </c>
      <c r="P167" s="16">
        <f>(J167-D167)/D167</f>
        <v>-0.32332155477031804</v>
      </c>
      <c r="Q167" s="16">
        <f>(K167-E167)/E167</f>
        <v>-0.16343327454438566</v>
      </c>
    </row>
    <row r="168" spans="2:17" x14ac:dyDescent="0.35">
      <c r="B168" s="33" t="s">
        <v>77</v>
      </c>
      <c r="C168" s="38">
        <v>1964</v>
      </c>
      <c r="D168" s="38">
        <v>4093</v>
      </c>
      <c r="E168" s="38">
        <v>3614</v>
      </c>
      <c r="F168" s="40">
        <v>1193</v>
      </c>
      <c r="G168" s="40">
        <v>2114</v>
      </c>
      <c r="H168" s="40">
        <v>1714</v>
      </c>
      <c r="I168" s="42">
        <v>1333</v>
      </c>
      <c r="J168" s="42">
        <v>2428</v>
      </c>
      <c r="K168" s="46">
        <v>2146</v>
      </c>
      <c r="L168" s="15">
        <f>I168-C168</f>
        <v>-631</v>
      </c>
      <c r="M168" s="15">
        <f>J168-D168</f>
        <v>-1665</v>
      </c>
      <c r="N168" s="15">
        <f>K168-E168</f>
        <v>-1468</v>
      </c>
      <c r="O168" s="16">
        <f>(I168-C168)/C168</f>
        <v>-0.32128309572301428</v>
      </c>
      <c r="P168" s="16">
        <f>(J168-D168)/D168</f>
        <v>-0.40679208404593209</v>
      </c>
      <c r="Q168" s="16">
        <f>(K168-E168)/E168</f>
        <v>-0.40619811842833425</v>
      </c>
    </row>
    <row r="169" spans="2:17" x14ac:dyDescent="0.35">
      <c r="B169" s="33" t="s">
        <v>65</v>
      </c>
      <c r="C169" s="38">
        <v>488</v>
      </c>
      <c r="D169" s="38">
        <v>607</v>
      </c>
      <c r="E169" s="38">
        <v>591</v>
      </c>
      <c r="F169" s="40">
        <v>446</v>
      </c>
      <c r="G169" s="40">
        <v>320</v>
      </c>
      <c r="H169" s="40">
        <v>681</v>
      </c>
      <c r="I169" s="42">
        <v>417</v>
      </c>
      <c r="J169" s="42">
        <v>1185</v>
      </c>
      <c r="K169" s="46">
        <v>1094</v>
      </c>
      <c r="L169" s="15">
        <f>I169-C169</f>
        <v>-71</v>
      </c>
      <c r="M169" s="15">
        <f>J169-D169</f>
        <v>578</v>
      </c>
      <c r="N169" s="15">
        <f>K169-E169</f>
        <v>503</v>
      </c>
      <c r="O169" s="16">
        <f>(I169-C169)/C169</f>
        <v>-0.14549180327868852</v>
      </c>
      <c r="P169" s="16">
        <f>(J169-D169)/D169</f>
        <v>0.9522240527182867</v>
      </c>
      <c r="Q169" s="16">
        <f>(K169-E169)/E169</f>
        <v>0.8510998307952623</v>
      </c>
    </row>
    <row r="170" spans="2:17" x14ac:dyDescent="0.35">
      <c r="B170" s="33" t="s">
        <v>68</v>
      </c>
      <c r="C170" s="38">
        <v>394</v>
      </c>
      <c r="D170" s="38">
        <v>975</v>
      </c>
      <c r="E170" s="38">
        <v>2246</v>
      </c>
      <c r="F170" s="40">
        <v>91</v>
      </c>
      <c r="G170" s="40">
        <v>389</v>
      </c>
      <c r="H170" s="40">
        <v>1398</v>
      </c>
      <c r="I170" s="42">
        <v>158</v>
      </c>
      <c r="J170" s="42">
        <v>698</v>
      </c>
      <c r="K170" s="46">
        <v>874</v>
      </c>
      <c r="L170" s="15">
        <f>I170-C170</f>
        <v>-236</v>
      </c>
      <c r="M170" s="15">
        <f>J170-D170</f>
        <v>-277</v>
      </c>
      <c r="N170" s="15">
        <f>K170-E170</f>
        <v>-1372</v>
      </c>
      <c r="O170" s="16">
        <f>(I170-C170)/C170</f>
        <v>-0.59898477157360408</v>
      </c>
      <c r="P170" s="16">
        <f>(J170-D170)/D170</f>
        <v>-0.28410256410256413</v>
      </c>
      <c r="Q170" s="16">
        <f>(K170-E170)/E170</f>
        <v>-0.6108637577916296</v>
      </c>
    </row>
    <row r="171" spans="2:17" x14ac:dyDescent="0.35">
      <c r="B171" s="33" t="s">
        <v>78</v>
      </c>
      <c r="C171" s="38">
        <v>432</v>
      </c>
      <c r="D171" s="38">
        <v>777</v>
      </c>
      <c r="E171" s="38">
        <v>817</v>
      </c>
      <c r="F171" s="40">
        <v>326</v>
      </c>
      <c r="G171" s="40">
        <v>503</v>
      </c>
      <c r="H171" s="40">
        <v>621</v>
      </c>
      <c r="I171" s="42">
        <v>295</v>
      </c>
      <c r="J171" s="42">
        <v>495</v>
      </c>
      <c r="K171" s="46">
        <v>619</v>
      </c>
      <c r="L171" s="15">
        <f>I171-C171</f>
        <v>-137</v>
      </c>
      <c r="M171" s="15">
        <f>J171-D171</f>
        <v>-282</v>
      </c>
      <c r="N171" s="15">
        <f>K171-E171</f>
        <v>-198</v>
      </c>
      <c r="O171" s="16">
        <f>(I171-C171)/C171</f>
        <v>-0.31712962962962965</v>
      </c>
      <c r="P171" s="16">
        <f>(J171-D171)/D171</f>
        <v>-0.36293436293436293</v>
      </c>
      <c r="Q171" s="16">
        <f>(K171-E171)/E171</f>
        <v>-0.24235006119951041</v>
      </c>
    </row>
    <row r="172" spans="2:17" x14ac:dyDescent="0.35">
      <c r="B172" s="33" t="s">
        <v>74</v>
      </c>
      <c r="C172" s="38">
        <v>163</v>
      </c>
      <c r="D172" s="38">
        <v>697</v>
      </c>
      <c r="E172" s="38">
        <v>240</v>
      </c>
      <c r="F172" s="40">
        <v>116</v>
      </c>
      <c r="G172" s="40">
        <v>532</v>
      </c>
      <c r="H172" s="40">
        <v>177</v>
      </c>
      <c r="I172" s="42">
        <v>344</v>
      </c>
      <c r="J172" s="42">
        <v>390</v>
      </c>
      <c r="K172" s="46">
        <v>418</v>
      </c>
      <c r="L172" s="15">
        <f>I172-C172</f>
        <v>181</v>
      </c>
      <c r="M172" s="15">
        <f>J172-D172</f>
        <v>-307</v>
      </c>
      <c r="N172" s="15">
        <f>K172-E172</f>
        <v>178</v>
      </c>
      <c r="O172" s="16">
        <f>(I172-C172)/C172</f>
        <v>1.1104294478527608</v>
      </c>
      <c r="P172" s="16">
        <f>(J172-D172)/D172</f>
        <v>-0.44045911047345765</v>
      </c>
      <c r="Q172" s="16">
        <f>(K172-E172)/E172</f>
        <v>0.7416666666666667</v>
      </c>
    </row>
    <row r="173" spans="2:17" x14ac:dyDescent="0.35">
      <c r="B173" s="33" t="s">
        <v>72</v>
      </c>
      <c r="C173" s="38">
        <v>284</v>
      </c>
      <c r="D173" s="38">
        <v>421</v>
      </c>
      <c r="E173" s="38">
        <v>630</v>
      </c>
      <c r="F173" s="40">
        <v>276</v>
      </c>
      <c r="G173" s="40">
        <v>324</v>
      </c>
      <c r="H173" s="40">
        <v>459</v>
      </c>
      <c r="I173" s="42">
        <v>320</v>
      </c>
      <c r="J173" s="42">
        <v>243</v>
      </c>
      <c r="K173" s="46">
        <v>553</v>
      </c>
      <c r="L173" s="15">
        <f>I173-C173</f>
        <v>36</v>
      </c>
      <c r="M173" s="15">
        <f>J173-D173</f>
        <v>-178</v>
      </c>
      <c r="N173" s="15">
        <f>K173-E173</f>
        <v>-77</v>
      </c>
      <c r="O173" s="16">
        <f>(I173-C173)/C173</f>
        <v>0.12676056338028169</v>
      </c>
      <c r="P173" s="16">
        <f>(J173-D173)/D173</f>
        <v>-0.42280285035629456</v>
      </c>
      <c r="Q173" s="16">
        <f>(K173-E173)/E173</f>
        <v>-0.12222222222222222</v>
      </c>
    </row>
    <row r="174" spans="2:17" x14ac:dyDescent="0.35">
      <c r="B174" s="33" t="s">
        <v>76</v>
      </c>
      <c r="C174" s="38">
        <v>422</v>
      </c>
      <c r="D174" s="39" t="s">
        <v>63</v>
      </c>
      <c r="E174" s="39" t="s">
        <v>63</v>
      </c>
      <c r="F174" s="40">
        <v>140</v>
      </c>
      <c r="G174" s="40">
        <v>414</v>
      </c>
      <c r="H174" s="40">
        <v>242</v>
      </c>
      <c r="I174" s="42">
        <v>127</v>
      </c>
      <c r="J174" s="42">
        <v>472</v>
      </c>
      <c r="K174" s="46">
        <v>180</v>
      </c>
      <c r="L174" s="15">
        <f>I174-C174</f>
        <v>-295</v>
      </c>
      <c r="M174" s="15" t="e">
        <f>J174-D174</f>
        <v>#VALUE!</v>
      </c>
      <c r="N174" s="15" t="e">
        <f>K174-E174</f>
        <v>#VALUE!</v>
      </c>
      <c r="O174" s="16">
        <f>(I174-C174)/C174</f>
        <v>-0.69905213270142175</v>
      </c>
      <c r="P174" s="16" t="e">
        <f>(J174-D174)/D174</f>
        <v>#VALUE!</v>
      </c>
      <c r="Q174" s="16" t="e">
        <f>(K174-E174)/E174</f>
        <v>#VALUE!</v>
      </c>
    </row>
    <row r="175" spans="2:17" x14ac:dyDescent="0.35">
      <c r="B175" s="33" t="s">
        <v>75</v>
      </c>
      <c r="C175" s="38">
        <v>151</v>
      </c>
      <c r="D175" s="38">
        <v>75</v>
      </c>
      <c r="E175" s="38">
        <v>211</v>
      </c>
      <c r="F175" s="40">
        <v>106</v>
      </c>
      <c r="G175" s="40">
        <v>129</v>
      </c>
      <c r="H175" s="40">
        <v>95</v>
      </c>
      <c r="I175" s="42">
        <v>105</v>
      </c>
      <c r="J175" s="42">
        <v>84</v>
      </c>
      <c r="K175" s="46">
        <v>218</v>
      </c>
      <c r="L175" s="15">
        <f>I175-C175</f>
        <v>-46</v>
      </c>
      <c r="M175" s="15">
        <f>J175-D175</f>
        <v>9</v>
      </c>
      <c r="N175" s="15">
        <f>K175-E175</f>
        <v>7</v>
      </c>
      <c r="O175" s="16">
        <f>(I175-C175)/C175</f>
        <v>-0.30463576158940397</v>
      </c>
      <c r="P175" s="16">
        <f>(J175-D175)/D175</f>
        <v>0.12</v>
      </c>
      <c r="Q175" s="16">
        <f>(K175-E175)/E175</f>
        <v>3.3175355450236969E-2</v>
      </c>
    </row>
  </sheetData>
  <mergeCells count="14">
    <mergeCell ref="L159:N159"/>
    <mergeCell ref="O159:Q159"/>
    <mergeCell ref="L135:N135"/>
    <mergeCell ref="O135:Q135"/>
    <mergeCell ref="L111:N111"/>
    <mergeCell ref="O111:Q111"/>
    <mergeCell ref="L87:N87"/>
    <mergeCell ref="O87:Q87"/>
    <mergeCell ref="L63:N63"/>
    <mergeCell ref="O63:Q63"/>
    <mergeCell ref="L3:N3"/>
    <mergeCell ref="O3:Q3"/>
    <mergeCell ref="L32:N32"/>
    <mergeCell ref="O32:Q32"/>
  </mergeCells>
  <conditionalFormatting sqref="A86 L159:Q175 L135:Q156 L87:Q108 L111:Q132 L63:Q84">
    <cfRule type="cellIs" dxfId="33" priority="37" operator="lessThan">
      <formula>0</formula>
    </cfRule>
  </conditionalFormatting>
  <conditionalFormatting sqref="A110:A111">
    <cfRule type="cellIs" dxfId="32" priority="36" operator="lessThan">
      <formula>0</formula>
    </cfRule>
  </conditionalFormatting>
  <conditionalFormatting sqref="L3:Q29">
    <cfRule type="cellIs" dxfId="31" priority="49" operator="lessThan">
      <formula>0</formula>
    </cfRule>
  </conditionalFormatting>
  <conditionalFormatting sqref="L32:Q58">
    <cfRule type="cellIs" dxfId="30" priority="46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A0A1E-0403-40D2-BC42-CA4C66BCD252}">
  <dimension ref="A1:X175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27" sqref="P27"/>
    </sheetView>
  </sheetViews>
  <sheetFormatPr defaultRowHeight="14.5" x14ac:dyDescent="0.35"/>
  <cols>
    <col min="1" max="1" width="10.1796875" customWidth="1"/>
    <col min="2" max="2" width="12.26953125" customWidth="1"/>
    <col min="3" max="5" width="8.90625" customWidth="1"/>
    <col min="6" max="8" width="8.90625" style="9" customWidth="1"/>
    <col min="12" max="14" width="8.7265625" style="19"/>
  </cols>
  <sheetData>
    <row r="1" spans="1:14" x14ac:dyDescent="0.35">
      <c r="A1" s="10" t="s">
        <v>28</v>
      </c>
    </row>
    <row r="2" spans="1:14" x14ac:dyDescent="0.35">
      <c r="A2" s="11" t="s">
        <v>29</v>
      </c>
    </row>
    <row r="3" spans="1:14" x14ac:dyDescent="0.35">
      <c r="A3" s="32"/>
      <c r="B3" s="32"/>
      <c r="C3" s="4" t="s">
        <v>22</v>
      </c>
      <c r="D3" s="4" t="s">
        <v>23</v>
      </c>
      <c r="E3" s="4" t="s">
        <v>24</v>
      </c>
      <c r="F3" s="6" t="s">
        <v>22</v>
      </c>
      <c r="G3" s="6" t="s">
        <v>23</v>
      </c>
      <c r="H3" s="6" t="s">
        <v>24</v>
      </c>
      <c r="I3" s="27" t="s">
        <v>56</v>
      </c>
      <c r="J3" s="27"/>
      <c r="K3" s="27"/>
      <c r="L3" s="28" t="s">
        <v>56</v>
      </c>
      <c r="M3" s="28"/>
      <c r="N3" s="28"/>
    </row>
    <row r="4" spans="1:14" x14ac:dyDescent="0.35">
      <c r="A4" s="32"/>
      <c r="B4" s="32"/>
      <c r="C4" s="4" t="s">
        <v>25</v>
      </c>
      <c r="D4" s="4" t="s">
        <v>26</v>
      </c>
      <c r="E4" s="4" t="s">
        <v>27</v>
      </c>
      <c r="F4" s="6" t="s">
        <v>25</v>
      </c>
      <c r="G4" s="6" t="s">
        <v>26</v>
      </c>
      <c r="H4" s="6" t="s">
        <v>27</v>
      </c>
      <c r="I4" s="13" t="s">
        <v>25</v>
      </c>
      <c r="J4" s="13" t="s">
        <v>26</v>
      </c>
      <c r="K4" s="13" t="s">
        <v>27</v>
      </c>
      <c r="L4" s="14" t="s">
        <v>25</v>
      </c>
      <c r="M4" s="14" t="s">
        <v>26</v>
      </c>
      <c r="N4" s="14" t="s">
        <v>27</v>
      </c>
    </row>
    <row r="5" spans="1:14" x14ac:dyDescent="0.35">
      <c r="A5" s="32"/>
      <c r="B5" s="32"/>
      <c r="C5" s="5">
        <v>2023</v>
      </c>
      <c r="D5" s="5">
        <v>2023</v>
      </c>
      <c r="E5" s="5">
        <v>2023</v>
      </c>
      <c r="F5" s="20" t="s">
        <v>57</v>
      </c>
      <c r="G5" s="20" t="s">
        <v>57</v>
      </c>
      <c r="H5" s="20" t="s">
        <v>57</v>
      </c>
      <c r="I5" s="13" t="s">
        <v>22</v>
      </c>
      <c r="J5" s="13" t="s">
        <v>23</v>
      </c>
      <c r="K5" s="13" t="s">
        <v>24</v>
      </c>
      <c r="L5" s="14" t="s">
        <v>22</v>
      </c>
      <c r="M5" s="14" t="s">
        <v>23</v>
      </c>
      <c r="N5" s="14" t="s">
        <v>24</v>
      </c>
    </row>
    <row r="6" spans="1:14" s="9" customFormat="1" x14ac:dyDescent="0.35">
      <c r="A6" s="36" t="s">
        <v>54</v>
      </c>
      <c r="B6" s="33" t="s">
        <v>31</v>
      </c>
      <c r="C6" s="40">
        <v>196442</v>
      </c>
      <c r="D6" s="40">
        <v>221666</v>
      </c>
      <c r="E6" s="40">
        <v>226277</v>
      </c>
      <c r="F6" s="42">
        <v>193953</v>
      </c>
      <c r="G6" s="42">
        <v>224948</v>
      </c>
      <c r="H6" s="43">
        <v>237380</v>
      </c>
      <c r="I6" s="15">
        <f>F6-C6</f>
        <v>-2489</v>
      </c>
      <c r="J6" s="15">
        <f>G6-D6</f>
        <v>3282</v>
      </c>
      <c r="K6" s="15">
        <f>H6-E6</f>
        <v>11103</v>
      </c>
      <c r="L6" s="16">
        <f>(F6-C6)/C6</f>
        <v>-1.2670406532207979E-2</v>
      </c>
      <c r="M6" s="16">
        <f>(G6-D6)/D6</f>
        <v>1.4806059567096443E-2</v>
      </c>
      <c r="N6" s="16">
        <f>(H6-E6)/E6</f>
        <v>4.9068177499259756E-2</v>
      </c>
    </row>
    <row r="7" spans="1:14" s="9" customFormat="1" x14ac:dyDescent="0.35">
      <c r="A7" s="36" t="s">
        <v>34</v>
      </c>
      <c r="B7" s="33" t="s">
        <v>0</v>
      </c>
      <c r="C7" s="40">
        <v>114202</v>
      </c>
      <c r="D7" s="40">
        <v>118745</v>
      </c>
      <c r="E7" s="40">
        <v>124543</v>
      </c>
      <c r="F7" s="42">
        <v>110875</v>
      </c>
      <c r="G7" s="42">
        <v>117596</v>
      </c>
      <c r="H7" s="43">
        <v>121662</v>
      </c>
      <c r="I7" s="15">
        <f>F7-C7</f>
        <v>-3327</v>
      </c>
      <c r="J7" s="15">
        <f>G7-D7</f>
        <v>-1149</v>
      </c>
      <c r="K7" s="15">
        <f>H7-E7</f>
        <v>-2881</v>
      </c>
      <c r="L7" s="16">
        <f>(F7-C7)/C7</f>
        <v>-2.913258962189804E-2</v>
      </c>
      <c r="M7" s="16">
        <f>(G7-D7)/D7</f>
        <v>-9.6761968925007363E-3</v>
      </c>
      <c r="N7" s="16">
        <f>(H7-E7)/E7</f>
        <v>-2.3132572685739063E-2</v>
      </c>
    </row>
    <row r="8" spans="1:14" s="9" customFormat="1" x14ac:dyDescent="0.35">
      <c r="A8" s="36" t="s">
        <v>35</v>
      </c>
      <c r="B8" s="33" t="s">
        <v>1</v>
      </c>
      <c r="C8" s="40">
        <v>82240</v>
      </c>
      <c r="D8" s="40">
        <v>102921</v>
      </c>
      <c r="E8" s="40">
        <v>101734</v>
      </c>
      <c r="F8" s="42">
        <v>83078</v>
      </c>
      <c r="G8" s="42">
        <v>107352</v>
      </c>
      <c r="H8" s="43">
        <v>115718</v>
      </c>
      <c r="I8" s="17">
        <f>F8-C8</f>
        <v>838</v>
      </c>
      <c r="J8" s="17">
        <f>G8-D8</f>
        <v>4431</v>
      </c>
      <c r="K8" s="17">
        <f>H8-E8</f>
        <v>13984</v>
      </c>
      <c r="L8" s="18">
        <f>(F8-C8)/C8</f>
        <v>1.0189688715953308E-2</v>
      </c>
      <c r="M8" s="18">
        <f>(G8-D8)/D8</f>
        <v>4.305243827790247E-2</v>
      </c>
      <c r="N8" s="18">
        <f>(H8-E8)/E8</f>
        <v>0.1374565042168793</v>
      </c>
    </row>
    <row r="9" spans="1:14" s="9" customFormat="1" x14ac:dyDescent="0.35">
      <c r="A9" s="36" t="s">
        <v>47</v>
      </c>
      <c r="B9" s="33" t="s">
        <v>15</v>
      </c>
      <c r="C9" s="40">
        <v>29314</v>
      </c>
      <c r="D9" s="40">
        <v>48098</v>
      </c>
      <c r="E9" s="40">
        <v>39507</v>
      </c>
      <c r="F9" s="42">
        <v>24454</v>
      </c>
      <c r="G9" s="42">
        <v>49298</v>
      </c>
      <c r="H9" s="43">
        <v>43971</v>
      </c>
      <c r="I9" s="15">
        <f>F9-C9</f>
        <v>-4860</v>
      </c>
      <c r="J9" s="15">
        <f>G9-D9</f>
        <v>1200</v>
      </c>
      <c r="K9" s="15">
        <f>H9-E9</f>
        <v>4464</v>
      </c>
      <c r="L9" s="16">
        <f>(F9-C9)/C9</f>
        <v>-0.1657910895817698</v>
      </c>
      <c r="M9" s="16">
        <f>(G9-D9)/D9</f>
        <v>2.4949062331074058E-2</v>
      </c>
      <c r="N9" s="16">
        <f>(H9-E9)/E9</f>
        <v>0.11299263421672109</v>
      </c>
    </row>
    <row r="10" spans="1:14" s="9" customFormat="1" x14ac:dyDescent="0.35">
      <c r="A10" s="36" t="s">
        <v>41</v>
      </c>
      <c r="B10" s="33" t="s">
        <v>8</v>
      </c>
      <c r="C10" s="40">
        <v>13873</v>
      </c>
      <c r="D10" s="40">
        <v>13660</v>
      </c>
      <c r="E10" s="40">
        <v>18817</v>
      </c>
      <c r="F10" s="42">
        <v>15850</v>
      </c>
      <c r="G10" s="42">
        <v>17302</v>
      </c>
      <c r="H10" s="43">
        <v>25113</v>
      </c>
      <c r="I10" s="15">
        <f>F10-C10</f>
        <v>1977</v>
      </c>
      <c r="J10" s="15">
        <f>G10-D10</f>
        <v>3642</v>
      </c>
      <c r="K10" s="15">
        <f>H10-E10</f>
        <v>6296</v>
      </c>
      <c r="L10" s="16">
        <f>(F10-C10)/C10</f>
        <v>0.14250702804007784</v>
      </c>
      <c r="M10" s="16">
        <f>(G10-D10)/D10</f>
        <v>0.26661786237188873</v>
      </c>
      <c r="N10" s="16">
        <f>(H10-E10)/E10</f>
        <v>0.33459106127437954</v>
      </c>
    </row>
    <row r="11" spans="1:14" s="9" customFormat="1" x14ac:dyDescent="0.35">
      <c r="A11" s="36" t="s">
        <v>40</v>
      </c>
      <c r="B11" s="33" t="s">
        <v>7</v>
      </c>
      <c r="C11" s="40">
        <v>3929</v>
      </c>
      <c r="D11" s="40">
        <v>3291</v>
      </c>
      <c r="E11" s="40">
        <v>3992</v>
      </c>
      <c r="F11" s="42">
        <v>4143</v>
      </c>
      <c r="G11" s="42">
        <v>4240</v>
      </c>
      <c r="H11" s="43">
        <v>4845</v>
      </c>
      <c r="I11" s="15">
        <f>F11-C11</f>
        <v>214</v>
      </c>
      <c r="J11" s="15">
        <f>G11-D11</f>
        <v>949</v>
      </c>
      <c r="K11" s="15">
        <f>H11-E11</f>
        <v>853</v>
      </c>
      <c r="L11" s="16">
        <f>(F11-C11)/C11</f>
        <v>5.4466785441588193E-2</v>
      </c>
      <c r="M11" s="16">
        <f>(G11-D11)/D11</f>
        <v>0.28836219993922818</v>
      </c>
      <c r="N11" s="16">
        <f>(H11-E11)/E11</f>
        <v>0.21367735470941884</v>
      </c>
    </row>
    <row r="12" spans="1:14" s="9" customFormat="1" x14ac:dyDescent="0.35">
      <c r="A12" s="36" t="s">
        <v>48</v>
      </c>
      <c r="B12" s="33" t="s">
        <v>16</v>
      </c>
      <c r="C12" s="40">
        <v>2992</v>
      </c>
      <c r="D12" s="40">
        <v>4860</v>
      </c>
      <c r="E12" s="40">
        <v>3192</v>
      </c>
      <c r="F12" s="42">
        <v>4399</v>
      </c>
      <c r="G12" s="42">
        <v>4140</v>
      </c>
      <c r="H12" s="43">
        <v>4473</v>
      </c>
      <c r="I12" s="15">
        <f>F12-C12</f>
        <v>1407</v>
      </c>
      <c r="J12" s="15">
        <f>G12-D12</f>
        <v>-720</v>
      </c>
      <c r="K12" s="15">
        <f>H12-E12</f>
        <v>1281</v>
      </c>
      <c r="L12" s="16">
        <f>(F12-C12)/C12</f>
        <v>0.47025401069518719</v>
      </c>
      <c r="M12" s="16">
        <f>(G12-D12)/D12</f>
        <v>-0.14814814814814814</v>
      </c>
      <c r="N12" s="16">
        <f>(H12-E12)/E12</f>
        <v>0.40131578947368424</v>
      </c>
    </row>
    <row r="13" spans="1:14" s="9" customFormat="1" x14ac:dyDescent="0.35">
      <c r="A13" s="36" t="s">
        <v>46</v>
      </c>
      <c r="B13" s="33" t="s">
        <v>13</v>
      </c>
      <c r="C13" s="40">
        <v>3999</v>
      </c>
      <c r="D13" s="40">
        <v>3435</v>
      </c>
      <c r="E13" s="40">
        <v>4239</v>
      </c>
      <c r="F13" s="42">
        <v>3960</v>
      </c>
      <c r="G13" s="42">
        <v>3685</v>
      </c>
      <c r="H13" s="43">
        <v>4632</v>
      </c>
      <c r="I13" s="15">
        <f>F13-C13</f>
        <v>-39</v>
      </c>
      <c r="J13" s="15">
        <f>G13-D13</f>
        <v>250</v>
      </c>
      <c r="K13" s="15">
        <f>H13-E13</f>
        <v>393</v>
      </c>
      <c r="L13" s="16">
        <f>(F13-C13)/C13</f>
        <v>-9.7524381095273824E-3</v>
      </c>
      <c r="M13" s="16">
        <f>(G13-D13)/D13</f>
        <v>7.2780203784570591E-2</v>
      </c>
      <c r="N13" s="16">
        <f>(H13-E13)/E13</f>
        <v>9.2710544939844305E-2</v>
      </c>
    </row>
    <row r="14" spans="1:14" s="9" customFormat="1" x14ac:dyDescent="0.35">
      <c r="A14" s="36" t="s">
        <v>45</v>
      </c>
      <c r="B14" s="33" t="s">
        <v>12</v>
      </c>
      <c r="C14" s="40">
        <v>2673</v>
      </c>
      <c r="D14" s="40">
        <v>2586</v>
      </c>
      <c r="E14" s="40">
        <v>2908</v>
      </c>
      <c r="F14" s="42">
        <v>2074</v>
      </c>
      <c r="G14" s="42">
        <v>2509</v>
      </c>
      <c r="H14" s="43">
        <v>2942</v>
      </c>
      <c r="I14" s="15">
        <f>F14-C14</f>
        <v>-599</v>
      </c>
      <c r="J14" s="15">
        <f>G14-D14</f>
        <v>-77</v>
      </c>
      <c r="K14" s="15">
        <f>H14-E14</f>
        <v>34</v>
      </c>
      <c r="L14" s="16">
        <f>(F14-C14)/C14</f>
        <v>-0.22409277964833521</v>
      </c>
      <c r="M14" s="16">
        <f>(G14-D14)/D14</f>
        <v>-2.9775715390564578E-2</v>
      </c>
      <c r="N14" s="16">
        <f>(H14-E14)/E14</f>
        <v>1.1691884456671253E-2</v>
      </c>
    </row>
    <row r="15" spans="1:14" s="9" customFormat="1" x14ac:dyDescent="0.35">
      <c r="A15" s="36" t="s">
        <v>50</v>
      </c>
      <c r="B15" s="33" t="s">
        <v>18</v>
      </c>
      <c r="C15" s="40">
        <v>2563</v>
      </c>
      <c r="D15" s="40">
        <v>2815</v>
      </c>
      <c r="E15" s="40">
        <v>2500</v>
      </c>
      <c r="F15" s="42">
        <v>2223</v>
      </c>
      <c r="G15" s="42">
        <v>2405</v>
      </c>
      <c r="H15" s="43">
        <v>2513</v>
      </c>
      <c r="I15" s="15">
        <f>F15-C15</f>
        <v>-340</v>
      </c>
      <c r="J15" s="15">
        <f>G15-D15</f>
        <v>-410</v>
      </c>
      <c r="K15" s="15">
        <f>H15-E15</f>
        <v>13</v>
      </c>
      <c r="L15" s="16">
        <f>(F15-C15)/C15</f>
        <v>-0.13265704252828717</v>
      </c>
      <c r="M15" s="16">
        <f>(G15-D15)/D15</f>
        <v>-0.14564831261101244</v>
      </c>
      <c r="N15" s="16">
        <f>(H15-E15)/E15</f>
        <v>5.1999999999999998E-3</v>
      </c>
    </row>
    <row r="16" spans="1:14" s="9" customFormat="1" x14ac:dyDescent="0.35">
      <c r="A16" s="36" t="s">
        <v>32</v>
      </c>
      <c r="B16" s="33" t="s">
        <v>32</v>
      </c>
      <c r="C16" s="40">
        <v>2056</v>
      </c>
      <c r="D16" s="40">
        <v>1813</v>
      </c>
      <c r="E16" s="40">
        <v>2571</v>
      </c>
      <c r="F16" s="42">
        <v>1712</v>
      </c>
      <c r="G16" s="42">
        <v>1849</v>
      </c>
      <c r="H16" s="43">
        <v>2676</v>
      </c>
      <c r="I16" s="15">
        <f>F16-C16</f>
        <v>-344</v>
      </c>
      <c r="J16" s="15">
        <f>G16-D16</f>
        <v>36</v>
      </c>
      <c r="K16" s="15">
        <f>H16-E16</f>
        <v>105</v>
      </c>
      <c r="L16" s="16">
        <f>(F16-C16)/C16</f>
        <v>-0.16731517509727625</v>
      </c>
      <c r="M16" s="16">
        <f>(G16-D16)/D16</f>
        <v>1.9856591285162713E-2</v>
      </c>
      <c r="N16" s="16">
        <f>(H16-E16)/E16</f>
        <v>4.0840140023337225E-2</v>
      </c>
    </row>
    <row r="17" spans="1:14" s="9" customFormat="1" x14ac:dyDescent="0.35">
      <c r="A17" s="36" t="s">
        <v>43</v>
      </c>
      <c r="B17" s="33" t="s">
        <v>10</v>
      </c>
      <c r="C17" s="40">
        <v>1747</v>
      </c>
      <c r="D17" s="40">
        <v>2195</v>
      </c>
      <c r="E17" s="40">
        <v>2410</v>
      </c>
      <c r="F17" s="42">
        <v>2225</v>
      </c>
      <c r="G17" s="42">
        <v>2063</v>
      </c>
      <c r="H17" s="43">
        <v>1718</v>
      </c>
      <c r="I17" s="15">
        <f>F17-C17</f>
        <v>478</v>
      </c>
      <c r="J17" s="15">
        <f>G17-D17</f>
        <v>-132</v>
      </c>
      <c r="K17" s="15">
        <f>H17-E17</f>
        <v>-692</v>
      </c>
      <c r="L17" s="16">
        <f>(F17-C17)/C17</f>
        <v>0.27361190612478536</v>
      </c>
      <c r="M17" s="16">
        <f>(G17-D17)/D17</f>
        <v>-6.013667425968109E-2</v>
      </c>
      <c r="N17" s="16">
        <f>(H17-E17)/E17</f>
        <v>-0.28713692946058089</v>
      </c>
    </row>
    <row r="18" spans="1:14" s="9" customFormat="1" x14ac:dyDescent="0.35">
      <c r="A18" s="36" t="s">
        <v>51</v>
      </c>
      <c r="B18" s="33" t="s">
        <v>19</v>
      </c>
      <c r="C18" s="40">
        <v>1798</v>
      </c>
      <c r="D18" s="40">
        <v>1314</v>
      </c>
      <c r="E18" s="40">
        <v>1302</v>
      </c>
      <c r="F18" s="42">
        <v>1971</v>
      </c>
      <c r="G18" s="42">
        <v>1580</v>
      </c>
      <c r="H18" s="43">
        <v>1844</v>
      </c>
      <c r="I18" s="15">
        <f>F18-C18</f>
        <v>173</v>
      </c>
      <c r="J18" s="15">
        <f>G18-D18</f>
        <v>266</v>
      </c>
      <c r="K18" s="15">
        <f>H18-E18</f>
        <v>542</v>
      </c>
      <c r="L18" s="16">
        <f>(F18-C18)/C18</f>
        <v>9.6218020022246942E-2</v>
      </c>
      <c r="M18" s="16">
        <f>(G18-D18)/D18</f>
        <v>0.20243531202435311</v>
      </c>
      <c r="N18" s="16">
        <f>(H18-E18)/E18</f>
        <v>0.41628264208909371</v>
      </c>
    </row>
    <row r="19" spans="1:14" s="9" customFormat="1" x14ac:dyDescent="0.35">
      <c r="A19" s="36" t="s">
        <v>39</v>
      </c>
      <c r="B19" s="33" t="s">
        <v>6</v>
      </c>
      <c r="C19" s="40">
        <v>2699</v>
      </c>
      <c r="D19" s="40">
        <v>1985</v>
      </c>
      <c r="E19" s="40">
        <v>1825</v>
      </c>
      <c r="F19" s="42">
        <v>2092</v>
      </c>
      <c r="G19" s="42">
        <v>1552</v>
      </c>
      <c r="H19" s="43">
        <v>1663</v>
      </c>
      <c r="I19" s="15">
        <f>F19-C19</f>
        <v>-607</v>
      </c>
      <c r="J19" s="15">
        <f>G19-D19</f>
        <v>-433</v>
      </c>
      <c r="K19" s="15">
        <f>H19-E19</f>
        <v>-162</v>
      </c>
      <c r="L19" s="16">
        <f>(F19-C19)/C19</f>
        <v>-0.22489811041126342</v>
      </c>
      <c r="M19" s="16">
        <f>(G19-D19)/D19</f>
        <v>-0.21813602015113351</v>
      </c>
      <c r="N19" s="16">
        <f>(H19-E19)/E19</f>
        <v>-8.8767123287671237E-2</v>
      </c>
    </row>
    <row r="20" spans="1:14" s="9" customFormat="1" x14ac:dyDescent="0.35">
      <c r="A20" s="36" t="s">
        <v>44</v>
      </c>
      <c r="B20" s="33" t="s">
        <v>11</v>
      </c>
      <c r="C20" s="40">
        <v>1462</v>
      </c>
      <c r="D20" s="40">
        <v>1476</v>
      </c>
      <c r="E20" s="40">
        <v>1561</v>
      </c>
      <c r="F20" s="42">
        <v>1530</v>
      </c>
      <c r="G20" s="42">
        <v>1419</v>
      </c>
      <c r="H20" s="43">
        <v>1745</v>
      </c>
      <c r="I20" s="15">
        <f>F20-C20</f>
        <v>68</v>
      </c>
      <c r="J20" s="15">
        <f>G20-D20</f>
        <v>-57</v>
      </c>
      <c r="K20" s="15">
        <f>H20-E20</f>
        <v>184</v>
      </c>
      <c r="L20" s="16">
        <f>(F20-C20)/C20</f>
        <v>4.6511627906976744E-2</v>
      </c>
      <c r="M20" s="16">
        <f>(G20-D20)/D20</f>
        <v>-3.8617886178861791E-2</v>
      </c>
      <c r="N20" s="16">
        <f>(H20-E20)/E20</f>
        <v>0.11787315823190263</v>
      </c>
    </row>
    <row r="21" spans="1:14" s="9" customFormat="1" x14ac:dyDescent="0.35">
      <c r="A21" s="36" t="s">
        <v>42</v>
      </c>
      <c r="B21" s="33" t="s">
        <v>9</v>
      </c>
      <c r="C21" s="40">
        <v>1000</v>
      </c>
      <c r="D21" s="40">
        <v>1250</v>
      </c>
      <c r="E21" s="40">
        <v>1551</v>
      </c>
      <c r="F21" s="42">
        <v>1170</v>
      </c>
      <c r="G21" s="42">
        <v>1127</v>
      </c>
      <c r="H21" s="43">
        <v>1496</v>
      </c>
      <c r="I21" s="15">
        <f>F21-C21</f>
        <v>170</v>
      </c>
      <c r="J21" s="15">
        <f>G21-D21</f>
        <v>-123</v>
      </c>
      <c r="K21" s="15">
        <f>H21-E21</f>
        <v>-55</v>
      </c>
      <c r="L21" s="16">
        <f>(F21-C21)/C21</f>
        <v>0.17</v>
      </c>
      <c r="M21" s="16">
        <f>(G21-D21)/D21</f>
        <v>-9.8400000000000001E-2</v>
      </c>
      <c r="N21" s="16">
        <f>(H21-E21)/E21</f>
        <v>-3.5460992907801421E-2</v>
      </c>
    </row>
    <row r="22" spans="1:14" s="9" customFormat="1" x14ac:dyDescent="0.35">
      <c r="A22" s="36" t="s">
        <v>37</v>
      </c>
      <c r="B22" s="33" t="s">
        <v>4</v>
      </c>
      <c r="C22" s="40">
        <v>987</v>
      </c>
      <c r="D22" s="40">
        <v>1024</v>
      </c>
      <c r="E22" s="40">
        <v>1093</v>
      </c>
      <c r="F22" s="42">
        <v>1321</v>
      </c>
      <c r="G22" s="42">
        <v>991</v>
      </c>
      <c r="H22" s="43">
        <v>1458</v>
      </c>
      <c r="I22" s="15">
        <f>F22-C22</f>
        <v>334</v>
      </c>
      <c r="J22" s="15">
        <f>G22-D22</f>
        <v>-33</v>
      </c>
      <c r="K22" s="15">
        <f>H22-E22</f>
        <v>365</v>
      </c>
      <c r="L22" s="16">
        <f>(F22-C22)/C22</f>
        <v>0.33839918946301922</v>
      </c>
      <c r="M22" s="16">
        <f>(G22-D22)/D22</f>
        <v>-3.22265625E-2</v>
      </c>
      <c r="N22" s="16">
        <f>(H22-E22)/E22</f>
        <v>0.33394327538883806</v>
      </c>
    </row>
    <row r="23" spans="1:14" s="9" customFormat="1" x14ac:dyDescent="0.35">
      <c r="A23" s="36" t="s">
        <v>38</v>
      </c>
      <c r="B23" s="33" t="s">
        <v>5</v>
      </c>
      <c r="C23" s="40">
        <v>918</v>
      </c>
      <c r="D23" s="40">
        <v>1008</v>
      </c>
      <c r="E23" s="40">
        <v>1026</v>
      </c>
      <c r="F23" s="42">
        <v>1080</v>
      </c>
      <c r="G23" s="42">
        <v>1092</v>
      </c>
      <c r="H23" s="43">
        <v>891</v>
      </c>
      <c r="I23" s="15">
        <f>F23-C23</f>
        <v>162</v>
      </c>
      <c r="J23" s="15">
        <f>G23-D23</f>
        <v>84</v>
      </c>
      <c r="K23" s="15">
        <f>H23-E23</f>
        <v>-135</v>
      </c>
      <c r="L23" s="16">
        <f>(F23-C23)/C23</f>
        <v>0.17647058823529413</v>
      </c>
      <c r="M23" s="16">
        <f>(G23-D23)/D23</f>
        <v>8.3333333333333329E-2</v>
      </c>
      <c r="N23" s="16">
        <f>(H23-E23)/E23</f>
        <v>-0.13157894736842105</v>
      </c>
    </row>
    <row r="24" spans="1:14" s="9" customFormat="1" x14ac:dyDescent="0.35">
      <c r="A24" s="36" t="s">
        <v>49</v>
      </c>
      <c r="B24" s="33" t="s">
        <v>17</v>
      </c>
      <c r="C24" s="40">
        <v>805</v>
      </c>
      <c r="D24" s="40">
        <v>906</v>
      </c>
      <c r="E24" s="40">
        <v>927</v>
      </c>
      <c r="F24" s="42">
        <v>638</v>
      </c>
      <c r="G24" s="42">
        <v>595</v>
      </c>
      <c r="H24" s="43">
        <v>740</v>
      </c>
      <c r="I24" s="15">
        <f>F24-C24</f>
        <v>-167</v>
      </c>
      <c r="J24" s="15">
        <f>G24-D24</f>
        <v>-311</v>
      </c>
      <c r="K24" s="15">
        <f>H24-E24</f>
        <v>-187</v>
      </c>
      <c r="L24" s="16">
        <f>(F24-C24)/C24</f>
        <v>-0.20745341614906831</v>
      </c>
      <c r="M24" s="16">
        <f>(G24-D24)/D24</f>
        <v>-0.3432671081677704</v>
      </c>
      <c r="N24" s="16">
        <f>(H24-E24)/E24</f>
        <v>-0.2017259978425027</v>
      </c>
    </row>
    <row r="25" spans="1:14" s="9" customFormat="1" x14ac:dyDescent="0.35">
      <c r="A25" s="36" t="s">
        <v>33</v>
      </c>
      <c r="B25" s="33" t="s">
        <v>14</v>
      </c>
      <c r="C25" s="40">
        <v>474</v>
      </c>
      <c r="D25" s="40">
        <v>530</v>
      </c>
      <c r="E25" s="40">
        <v>809</v>
      </c>
      <c r="F25" s="42">
        <v>557</v>
      </c>
      <c r="G25" s="42">
        <v>558</v>
      </c>
      <c r="H25" s="43">
        <v>782</v>
      </c>
      <c r="I25" s="15">
        <f>F25-C25</f>
        <v>83</v>
      </c>
      <c r="J25" s="15">
        <f>G25-D25</f>
        <v>28</v>
      </c>
      <c r="K25" s="15">
        <f>H25-E25</f>
        <v>-27</v>
      </c>
      <c r="L25" s="16">
        <f>(F25-C25)/C25</f>
        <v>0.17510548523206751</v>
      </c>
      <c r="M25" s="16">
        <f>(G25-D25)/D25</f>
        <v>5.2830188679245285E-2</v>
      </c>
      <c r="N25" s="16">
        <f>(H25-E25)/E25</f>
        <v>-3.3374536464771322E-2</v>
      </c>
    </row>
    <row r="26" spans="1:14" s="9" customFormat="1" x14ac:dyDescent="0.35">
      <c r="A26" s="36" t="s">
        <v>36</v>
      </c>
      <c r="B26" s="33" t="s">
        <v>3</v>
      </c>
      <c r="C26" s="40">
        <v>543</v>
      </c>
      <c r="D26" s="40">
        <v>613</v>
      </c>
      <c r="E26" s="40">
        <v>622</v>
      </c>
      <c r="F26" s="42">
        <v>573</v>
      </c>
      <c r="G26" s="42">
        <v>539</v>
      </c>
      <c r="H26" s="43">
        <v>664</v>
      </c>
      <c r="I26" s="15">
        <f>F26-C26</f>
        <v>30</v>
      </c>
      <c r="J26" s="15">
        <f>G26-D26</f>
        <v>-74</v>
      </c>
      <c r="K26" s="15">
        <f>H26-E26</f>
        <v>42</v>
      </c>
      <c r="L26" s="16">
        <f>(F26-C26)/C26</f>
        <v>5.5248618784530384E-2</v>
      </c>
      <c r="M26" s="16">
        <f>(G26-D26)/D26</f>
        <v>-0.12071778140293637</v>
      </c>
      <c r="N26" s="16">
        <f>(H26-E26)/E26</f>
        <v>6.7524115755627015E-2</v>
      </c>
    </row>
    <row r="27" spans="1:14" s="9" customFormat="1" x14ac:dyDescent="0.35">
      <c r="A27" s="36" t="s">
        <v>52</v>
      </c>
      <c r="B27" s="33" t="s">
        <v>20</v>
      </c>
      <c r="C27" s="40">
        <v>140</v>
      </c>
      <c r="D27" s="40">
        <v>227</v>
      </c>
      <c r="E27" s="40">
        <v>521</v>
      </c>
      <c r="F27" s="42">
        <v>436</v>
      </c>
      <c r="G27" s="42">
        <v>490</v>
      </c>
      <c r="H27" s="43">
        <v>465</v>
      </c>
      <c r="I27" s="15">
        <f>F27-C27</f>
        <v>296</v>
      </c>
      <c r="J27" s="15">
        <f>G27-D27</f>
        <v>263</v>
      </c>
      <c r="K27" s="15">
        <f>H27-E27</f>
        <v>-56</v>
      </c>
      <c r="L27" s="16">
        <f>(F27-C27)/C27</f>
        <v>2.1142857142857143</v>
      </c>
      <c r="M27" s="16">
        <f>(G27-D27)/D27</f>
        <v>1.158590308370044</v>
      </c>
      <c r="N27" s="16">
        <f>(H27-E27)/E27</f>
        <v>-0.10748560460652591</v>
      </c>
    </row>
    <row r="28" spans="1:14" s="9" customFormat="1" x14ac:dyDescent="0.35">
      <c r="A28" s="36" t="s">
        <v>2</v>
      </c>
      <c r="B28" s="33" t="s">
        <v>2</v>
      </c>
      <c r="C28" s="40">
        <v>524</v>
      </c>
      <c r="D28" s="40">
        <v>456</v>
      </c>
      <c r="E28" s="40">
        <v>434</v>
      </c>
      <c r="F28" s="42">
        <v>411</v>
      </c>
      <c r="G28" s="42">
        <v>501</v>
      </c>
      <c r="H28" s="43">
        <v>456</v>
      </c>
      <c r="I28" s="15">
        <f>F28-C28</f>
        <v>-113</v>
      </c>
      <c r="J28" s="15">
        <f>G28-D28</f>
        <v>45</v>
      </c>
      <c r="K28" s="15">
        <f>H28-E28</f>
        <v>22</v>
      </c>
      <c r="L28" s="16">
        <f>(F28-C28)/C28</f>
        <v>-0.21564885496183206</v>
      </c>
      <c r="M28" s="16">
        <f>(G28-D28)/D28</f>
        <v>9.8684210526315791E-2</v>
      </c>
      <c r="N28" s="16">
        <f>(H28-E28)/E28</f>
        <v>5.0691244239631339E-2</v>
      </c>
    </row>
    <row r="29" spans="1:14" s="9" customFormat="1" x14ac:dyDescent="0.35">
      <c r="A29" s="36" t="s">
        <v>53</v>
      </c>
      <c r="B29" s="33" t="s">
        <v>21</v>
      </c>
      <c r="C29" s="40">
        <v>173</v>
      </c>
      <c r="D29" s="40">
        <v>176</v>
      </c>
      <c r="E29" s="40">
        <v>309</v>
      </c>
      <c r="F29" s="42">
        <v>367</v>
      </c>
      <c r="G29" s="42">
        <v>423</v>
      </c>
      <c r="H29" s="43">
        <v>423</v>
      </c>
      <c r="I29" s="15">
        <f>F29-C29</f>
        <v>194</v>
      </c>
      <c r="J29" s="15">
        <f>G29-D29</f>
        <v>247</v>
      </c>
      <c r="K29" s="15">
        <f>H29-E29</f>
        <v>114</v>
      </c>
      <c r="L29" s="16">
        <f>(F29-C29)/C29</f>
        <v>1.1213872832369942</v>
      </c>
      <c r="M29" s="16">
        <f>(G29-D29)/D29</f>
        <v>1.4034090909090908</v>
      </c>
      <c r="N29" s="16">
        <f>(H29-E29)/E29</f>
        <v>0.36893203883495146</v>
      </c>
    </row>
    <row r="30" spans="1:14" s="9" customFormat="1" x14ac:dyDescent="0.35">
      <c r="A30" s="8"/>
      <c r="B30" s="7"/>
      <c r="C30" s="8"/>
      <c r="D30" s="8"/>
      <c r="E30" s="8"/>
      <c r="L30" s="19"/>
      <c r="M30" s="19"/>
      <c r="N30" s="19"/>
    </row>
    <row r="31" spans="1:14" s="9" customFormat="1" x14ac:dyDescent="0.35">
      <c r="A31" s="8"/>
      <c r="B31" s="11" t="s">
        <v>30</v>
      </c>
      <c r="C31" s="8"/>
      <c r="D31" s="8"/>
      <c r="E31" s="8"/>
      <c r="L31" s="19"/>
      <c r="M31" s="19"/>
      <c r="N31" s="19"/>
    </row>
    <row r="32" spans="1:14" x14ac:dyDescent="0.35">
      <c r="A32" s="32"/>
      <c r="B32" s="32"/>
      <c r="C32" s="4" t="s">
        <v>22</v>
      </c>
      <c r="D32" s="4" t="s">
        <v>23</v>
      </c>
      <c r="E32" s="4" t="s">
        <v>24</v>
      </c>
      <c r="F32" s="44" t="s">
        <v>22</v>
      </c>
      <c r="G32" s="44" t="s">
        <v>23</v>
      </c>
      <c r="H32" s="44" t="s">
        <v>24</v>
      </c>
      <c r="I32" s="27" t="s">
        <v>56</v>
      </c>
      <c r="J32" s="27"/>
      <c r="K32" s="27"/>
      <c r="L32" s="28" t="s">
        <v>56</v>
      </c>
      <c r="M32" s="28"/>
      <c r="N32" s="28"/>
    </row>
    <row r="33" spans="1:14" x14ac:dyDescent="0.35">
      <c r="A33" s="32"/>
      <c r="B33" s="32"/>
      <c r="C33" s="4" t="s">
        <v>25</v>
      </c>
      <c r="D33" s="4" t="s">
        <v>26</v>
      </c>
      <c r="E33" s="4" t="s">
        <v>27</v>
      </c>
      <c r="F33" s="44" t="s">
        <v>25</v>
      </c>
      <c r="G33" s="44" t="s">
        <v>26</v>
      </c>
      <c r="H33" s="44" t="s">
        <v>27</v>
      </c>
      <c r="I33" s="13" t="s">
        <v>25</v>
      </c>
      <c r="J33" s="13" t="s">
        <v>26</v>
      </c>
      <c r="K33" s="13" t="s">
        <v>27</v>
      </c>
      <c r="L33" s="14" t="s">
        <v>25</v>
      </c>
      <c r="M33" s="14" t="s">
        <v>26</v>
      </c>
      <c r="N33" s="14" t="s">
        <v>27</v>
      </c>
    </row>
    <row r="34" spans="1:14" x14ac:dyDescent="0.35">
      <c r="A34" s="32"/>
      <c r="B34" s="32"/>
      <c r="C34" s="5">
        <v>2023</v>
      </c>
      <c r="D34" s="5">
        <v>2023</v>
      </c>
      <c r="E34" s="5">
        <v>2023</v>
      </c>
      <c r="F34" s="45" t="s">
        <v>57</v>
      </c>
      <c r="G34" s="45" t="s">
        <v>57</v>
      </c>
      <c r="H34" s="45" t="s">
        <v>57</v>
      </c>
      <c r="I34" s="13" t="s">
        <v>22</v>
      </c>
      <c r="J34" s="13" t="s">
        <v>23</v>
      </c>
      <c r="K34" s="13" t="s">
        <v>24</v>
      </c>
      <c r="L34" s="14" t="s">
        <v>22</v>
      </c>
      <c r="M34" s="14" t="s">
        <v>23</v>
      </c>
      <c r="N34" s="14" t="s">
        <v>24</v>
      </c>
    </row>
    <row r="35" spans="1:14" s="9" customFormat="1" x14ac:dyDescent="0.35">
      <c r="A35" s="36" t="s">
        <v>54</v>
      </c>
      <c r="B35" s="33" t="s">
        <v>31</v>
      </c>
      <c r="C35" s="40">
        <v>363554</v>
      </c>
      <c r="D35" s="40">
        <v>409525</v>
      </c>
      <c r="E35" s="40">
        <v>428037</v>
      </c>
      <c r="F35" s="42">
        <v>354167</v>
      </c>
      <c r="G35" s="42">
        <v>409206</v>
      </c>
      <c r="H35" s="43">
        <v>435921</v>
      </c>
      <c r="I35" s="15">
        <f>F35-C35</f>
        <v>-9387</v>
      </c>
      <c r="J35" s="15">
        <f>G35-D35</f>
        <v>-319</v>
      </c>
      <c r="K35" s="15">
        <f>H35-E35</f>
        <v>7884</v>
      </c>
      <c r="L35" s="16">
        <f>(F35-C35)/C35</f>
        <v>-2.5820098252254134E-2</v>
      </c>
      <c r="M35" s="16">
        <f>(G35-D35)/D35</f>
        <v>-7.7895122397900001E-4</v>
      </c>
      <c r="N35" s="16">
        <f>(H35-E35)/E35</f>
        <v>1.8418968453661717E-2</v>
      </c>
    </row>
    <row r="36" spans="1:14" s="9" customFormat="1" x14ac:dyDescent="0.35">
      <c r="A36" s="36" t="s">
        <v>34</v>
      </c>
      <c r="B36" s="33" t="s">
        <v>0</v>
      </c>
      <c r="C36" s="40">
        <v>193151</v>
      </c>
      <c r="D36" s="40">
        <v>202010</v>
      </c>
      <c r="E36" s="40">
        <v>212440</v>
      </c>
      <c r="F36" s="42">
        <v>184860</v>
      </c>
      <c r="G36" s="42">
        <v>197729</v>
      </c>
      <c r="H36" s="43">
        <v>202684</v>
      </c>
      <c r="I36" s="15">
        <f>F36-C36</f>
        <v>-8291</v>
      </c>
      <c r="J36" s="15">
        <f>G36-D36</f>
        <v>-4281</v>
      </c>
      <c r="K36" s="15">
        <f>H36-E36</f>
        <v>-9756</v>
      </c>
      <c r="L36" s="16">
        <f>(F36-C36)/C36</f>
        <v>-4.2924965441545733E-2</v>
      </c>
      <c r="M36" s="16">
        <f>(G36-D36)/D36</f>
        <v>-2.1192020197019948E-2</v>
      </c>
      <c r="N36" s="16">
        <f>(H36-E36)/E36</f>
        <v>-4.5923554886085481E-2</v>
      </c>
    </row>
    <row r="37" spans="1:14" s="9" customFormat="1" x14ac:dyDescent="0.35">
      <c r="A37" s="36" t="s">
        <v>35</v>
      </c>
      <c r="B37" s="33" t="s">
        <v>1</v>
      </c>
      <c r="C37" s="40">
        <v>170403</v>
      </c>
      <c r="D37" s="40">
        <v>207515</v>
      </c>
      <c r="E37" s="40">
        <v>215597</v>
      </c>
      <c r="F37" s="42">
        <v>169307</v>
      </c>
      <c r="G37" s="42">
        <v>211477</v>
      </c>
      <c r="H37" s="43">
        <v>233237</v>
      </c>
      <c r="I37" s="17">
        <f>F37-C37</f>
        <v>-1096</v>
      </c>
      <c r="J37" s="17">
        <f>G37-D37</f>
        <v>3962</v>
      </c>
      <c r="K37" s="17">
        <f>H37-E37</f>
        <v>17640</v>
      </c>
      <c r="L37" s="18">
        <f>(F37-C37)/C37</f>
        <v>-6.4318116465085706E-3</v>
      </c>
      <c r="M37" s="18">
        <f>(G37-D37)/D37</f>
        <v>1.9092595715972341E-2</v>
      </c>
      <c r="N37" s="18">
        <f>(H37-E37)/E37</f>
        <v>8.1819320305941176E-2</v>
      </c>
    </row>
    <row r="38" spans="1:14" s="9" customFormat="1" x14ac:dyDescent="0.35">
      <c r="A38" s="36" t="s">
        <v>47</v>
      </c>
      <c r="B38" s="33" t="s">
        <v>15</v>
      </c>
      <c r="C38" s="40">
        <v>50887</v>
      </c>
      <c r="D38" s="40">
        <v>80843</v>
      </c>
      <c r="E38" s="40">
        <v>73384</v>
      </c>
      <c r="F38" s="42">
        <v>44414</v>
      </c>
      <c r="G38" s="42">
        <v>82034</v>
      </c>
      <c r="H38" s="43">
        <v>82485</v>
      </c>
      <c r="I38" s="15">
        <f>F38-C38</f>
        <v>-6473</v>
      </c>
      <c r="J38" s="15">
        <f>G38-D38</f>
        <v>1191</v>
      </c>
      <c r="K38" s="15">
        <f>H38-E38</f>
        <v>9101</v>
      </c>
      <c r="L38" s="16">
        <f>(F38-C38)/C38</f>
        <v>-0.12720341148033878</v>
      </c>
      <c r="M38" s="16">
        <f>(G38-D38)/D38</f>
        <v>1.4732258822656259E-2</v>
      </c>
      <c r="N38" s="16">
        <f>(H38-E38)/E38</f>
        <v>0.12401885969693666</v>
      </c>
    </row>
    <row r="39" spans="1:14" s="9" customFormat="1" x14ac:dyDescent="0.35">
      <c r="A39" s="36" t="s">
        <v>41</v>
      </c>
      <c r="B39" s="33" t="s">
        <v>8</v>
      </c>
      <c r="C39" s="40">
        <v>22897</v>
      </c>
      <c r="D39" s="40">
        <v>21832</v>
      </c>
      <c r="E39" s="40">
        <v>29182</v>
      </c>
      <c r="F39" s="42">
        <v>25267</v>
      </c>
      <c r="G39" s="42">
        <v>27249</v>
      </c>
      <c r="H39" s="43">
        <v>39182</v>
      </c>
      <c r="I39" s="15">
        <f>F39-C39</f>
        <v>2370</v>
      </c>
      <c r="J39" s="15">
        <f>G39-D39</f>
        <v>5417</v>
      </c>
      <c r="K39" s="15">
        <f>H39-E39</f>
        <v>10000</v>
      </c>
      <c r="L39" s="16">
        <f>(F39-C39)/C39</f>
        <v>0.10350700965191946</v>
      </c>
      <c r="M39" s="16">
        <f>(G39-D39)/D39</f>
        <v>0.24812202271894468</v>
      </c>
      <c r="N39" s="16">
        <f>(H39-E39)/E39</f>
        <v>0.34267699266671237</v>
      </c>
    </row>
    <row r="40" spans="1:14" s="9" customFormat="1" x14ac:dyDescent="0.35">
      <c r="A40" s="36" t="s">
        <v>46</v>
      </c>
      <c r="B40" s="33" t="s">
        <v>13</v>
      </c>
      <c r="C40" s="40">
        <v>13615</v>
      </c>
      <c r="D40" s="40">
        <v>11740</v>
      </c>
      <c r="E40" s="40">
        <v>13829</v>
      </c>
      <c r="F40" s="42">
        <v>8359</v>
      </c>
      <c r="G40" s="42">
        <v>9252</v>
      </c>
      <c r="H40" s="43">
        <v>12049</v>
      </c>
      <c r="I40" s="15">
        <f>F40-C40</f>
        <v>-5256</v>
      </c>
      <c r="J40" s="15">
        <f>G40-D40</f>
        <v>-2488</v>
      </c>
      <c r="K40" s="15">
        <f>H40-E40</f>
        <v>-1780</v>
      </c>
      <c r="L40" s="16">
        <f>(F40-C40)/C40</f>
        <v>-0.38604480352552334</v>
      </c>
      <c r="M40" s="16">
        <f>(G40-D40)/D40</f>
        <v>-0.21192504258943781</v>
      </c>
      <c r="N40" s="16">
        <f>(H40-E40)/E40</f>
        <v>-0.12871501916262926</v>
      </c>
    </row>
    <row r="41" spans="1:14" s="9" customFormat="1" x14ac:dyDescent="0.35">
      <c r="A41" s="36" t="s">
        <v>50</v>
      </c>
      <c r="B41" s="33" t="s">
        <v>18</v>
      </c>
      <c r="C41" s="40">
        <v>11319</v>
      </c>
      <c r="D41" s="40">
        <v>12077</v>
      </c>
      <c r="E41" s="40">
        <v>11016</v>
      </c>
      <c r="F41" s="42">
        <v>9389</v>
      </c>
      <c r="G41" s="42">
        <v>10042</v>
      </c>
      <c r="H41" s="43">
        <v>9906</v>
      </c>
      <c r="I41" s="15">
        <f>F41-C41</f>
        <v>-1930</v>
      </c>
      <c r="J41" s="15">
        <f>G41-D41</f>
        <v>-2035</v>
      </c>
      <c r="K41" s="15">
        <f>H41-E41</f>
        <v>-1110</v>
      </c>
      <c r="L41" s="16">
        <f>(F41-C41)/C41</f>
        <v>-0.17050976234649703</v>
      </c>
      <c r="M41" s="16">
        <f>(G41-D41)/D41</f>
        <v>-0.16850211145151942</v>
      </c>
      <c r="N41" s="16">
        <f>(H41-E41)/E41</f>
        <v>-0.10076252723311546</v>
      </c>
    </row>
    <row r="42" spans="1:14" s="9" customFormat="1" x14ac:dyDescent="0.35">
      <c r="A42" s="36" t="s">
        <v>48</v>
      </c>
      <c r="B42" s="33" t="s">
        <v>16</v>
      </c>
      <c r="C42" s="40">
        <v>5771</v>
      </c>
      <c r="D42" s="40">
        <v>9528</v>
      </c>
      <c r="E42" s="40">
        <v>6985</v>
      </c>
      <c r="F42" s="42">
        <v>9023</v>
      </c>
      <c r="G42" s="42">
        <v>9305</v>
      </c>
      <c r="H42" s="43">
        <v>8888</v>
      </c>
      <c r="I42" s="15">
        <f>F42-C42</f>
        <v>3252</v>
      </c>
      <c r="J42" s="15">
        <f>G42-D42</f>
        <v>-223</v>
      </c>
      <c r="K42" s="15">
        <f>H42-E42</f>
        <v>1903</v>
      </c>
      <c r="L42" s="16">
        <f>(F42-C42)/C42</f>
        <v>0.56350719112805403</v>
      </c>
      <c r="M42" s="16">
        <f>(G42-D42)/D42</f>
        <v>-2.3404701931150292E-2</v>
      </c>
      <c r="N42" s="16">
        <f>(H42-E42)/E42</f>
        <v>0.27244094488188975</v>
      </c>
    </row>
    <row r="43" spans="1:14" s="9" customFormat="1" x14ac:dyDescent="0.35">
      <c r="A43" s="36" t="s">
        <v>40</v>
      </c>
      <c r="B43" s="33" t="s">
        <v>7</v>
      </c>
      <c r="C43" s="40">
        <v>6475</v>
      </c>
      <c r="D43" s="40">
        <v>6300</v>
      </c>
      <c r="E43" s="40">
        <v>7097</v>
      </c>
      <c r="F43" s="42">
        <v>7451</v>
      </c>
      <c r="G43" s="42">
        <v>7526</v>
      </c>
      <c r="H43" s="43">
        <v>7800</v>
      </c>
      <c r="I43" s="15">
        <f>F43-C43</f>
        <v>976</v>
      </c>
      <c r="J43" s="15">
        <f>G43-D43</f>
        <v>1226</v>
      </c>
      <c r="K43" s="15">
        <f>H43-E43</f>
        <v>703</v>
      </c>
      <c r="L43" s="16">
        <f>(F43-C43)/C43</f>
        <v>0.15073359073359074</v>
      </c>
      <c r="M43" s="16">
        <f>(G43-D43)/D43</f>
        <v>0.19460317460317461</v>
      </c>
      <c r="N43" s="16">
        <f>(H43-E43)/E43</f>
        <v>9.9055939129209528E-2</v>
      </c>
    </row>
    <row r="44" spans="1:14" s="9" customFormat="1" x14ac:dyDescent="0.35">
      <c r="A44" s="36" t="s">
        <v>45</v>
      </c>
      <c r="B44" s="33" t="s">
        <v>12</v>
      </c>
      <c r="C44" s="40">
        <v>5763</v>
      </c>
      <c r="D44" s="40">
        <v>5649</v>
      </c>
      <c r="E44" s="40">
        <v>6209</v>
      </c>
      <c r="F44" s="42">
        <v>4685</v>
      </c>
      <c r="G44" s="42">
        <v>5332</v>
      </c>
      <c r="H44" s="43">
        <v>7186</v>
      </c>
      <c r="I44" s="15">
        <f>F44-C44</f>
        <v>-1078</v>
      </c>
      <c r="J44" s="15">
        <f>G44-D44</f>
        <v>-317</v>
      </c>
      <c r="K44" s="15">
        <f>H44-E44</f>
        <v>977</v>
      </c>
      <c r="L44" s="16">
        <f>(F44-C44)/C44</f>
        <v>-0.1870553531146972</v>
      </c>
      <c r="M44" s="16">
        <f>(G44-D44)/D44</f>
        <v>-5.611612674809701E-2</v>
      </c>
      <c r="N44" s="16">
        <f>(H44-E44)/E44</f>
        <v>0.15735223063295217</v>
      </c>
    </row>
    <row r="45" spans="1:14" s="9" customFormat="1" x14ac:dyDescent="0.35">
      <c r="A45" s="36" t="s">
        <v>32</v>
      </c>
      <c r="B45" s="33" t="s">
        <v>32</v>
      </c>
      <c r="C45" s="40">
        <v>4471</v>
      </c>
      <c r="D45" s="40">
        <v>4264</v>
      </c>
      <c r="E45" s="40">
        <v>6048</v>
      </c>
      <c r="F45" s="42">
        <v>3736</v>
      </c>
      <c r="G45" s="42">
        <v>4644</v>
      </c>
      <c r="H45" s="43">
        <v>7108</v>
      </c>
      <c r="I45" s="15">
        <f>F45-C45</f>
        <v>-735</v>
      </c>
      <c r="J45" s="15">
        <f>G45-D45</f>
        <v>380</v>
      </c>
      <c r="K45" s="15">
        <f>H45-E45</f>
        <v>1060</v>
      </c>
      <c r="L45" s="16">
        <f>(F45-C45)/C45</f>
        <v>-0.16439275329903824</v>
      </c>
      <c r="M45" s="16">
        <f>(G45-D45)/D45</f>
        <v>8.9118198874296436E-2</v>
      </c>
      <c r="N45" s="16">
        <f>(H45-E45)/E45</f>
        <v>0.17526455026455026</v>
      </c>
    </row>
    <row r="46" spans="1:14" s="9" customFormat="1" x14ac:dyDescent="0.35">
      <c r="A46" s="36" t="s">
        <v>43</v>
      </c>
      <c r="B46" s="33" t="s">
        <v>10</v>
      </c>
      <c r="C46" s="40">
        <v>5410</v>
      </c>
      <c r="D46" s="40">
        <v>7226</v>
      </c>
      <c r="E46" s="40">
        <v>7785</v>
      </c>
      <c r="F46" s="42">
        <v>5266</v>
      </c>
      <c r="G46" s="42">
        <v>5520</v>
      </c>
      <c r="H46" s="43">
        <v>4366</v>
      </c>
      <c r="I46" s="15">
        <f>F46-C46</f>
        <v>-144</v>
      </c>
      <c r="J46" s="15">
        <f>G46-D46</f>
        <v>-1706</v>
      </c>
      <c r="K46" s="15">
        <f>H46-E46</f>
        <v>-3419</v>
      </c>
      <c r="L46" s="16">
        <f>(F46-C46)/C46</f>
        <v>-2.6617375231053605E-2</v>
      </c>
      <c r="M46" s="16">
        <f>(G46-D46)/D46</f>
        <v>-0.23609189039579298</v>
      </c>
      <c r="N46" s="16">
        <f>(H46-E46)/E46</f>
        <v>-0.43917790622992936</v>
      </c>
    </row>
    <row r="47" spans="1:14" s="9" customFormat="1" x14ac:dyDescent="0.35">
      <c r="A47" s="36" t="s">
        <v>44</v>
      </c>
      <c r="B47" s="33" t="s">
        <v>11</v>
      </c>
      <c r="C47" s="40">
        <v>3411</v>
      </c>
      <c r="D47" s="40">
        <v>4834</v>
      </c>
      <c r="E47" s="40">
        <v>4865</v>
      </c>
      <c r="F47" s="42">
        <v>4834</v>
      </c>
      <c r="G47" s="42">
        <v>4240</v>
      </c>
      <c r="H47" s="43">
        <v>4848</v>
      </c>
      <c r="I47" s="15">
        <f>F47-C47</f>
        <v>1423</v>
      </c>
      <c r="J47" s="15">
        <f>G47-D47</f>
        <v>-594</v>
      </c>
      <c r="K47" s="15">
        <f>H47-E47</f>
        <v>-17</v>
      </c>
      <c r="L47" s="16">
        <f>(F47-C47)/C47</f>
        <v>0.41717971269422455</v>
      </c>
      <c r="M47" s="16">
        <f>(G47-D47)/D47</f>
        <v>-0.12287960281340504</v>
      </c>
      <c r="N47" s="16">
        <f>(H47-E47)/E47</f>
        <v>-3.4943473792394654E-3</v>
      </c>
    </row>
    <row r="48" spans="1:14" s="9" customFormat="1" x14ac:dyDescent="0.35">
      <c r="A48" s="36" t="s">
        <v>39</v>
      </c>
      <c r="B48" s="33" t="s">
        <v>6</v>
      </c>
      <c r="C48" s="40">
        <v>6528</v>
      </c>
      <c r="D48" s="40">
        <v>3956</v>
      </c>
      <c r="E48" s="40">
        <v>4329</v>
      </c>
      <c r="F48" s="42">
        <v>4572</v>
      </c>
      <c r="G48" s="42">
        <v>3641</v>
      </c>
      <c r="H48" s="43">
        <v>3545</v>
      </c>
      <c r="I48" s="15">
        <f>F48-C48</f>
        <v>-1956</v>
      </c>
      <c r="J48" s="15">
        <f>G48-D48</f>
        <v>-315</v>
      </c>
      <c r="K48" s="15">
        <f>H48-E48</f>
        <v>-784</v>
      </c>
      <c r="L48" s="16">
        <f>(F48-C48)/C48</f>
        <v>-0.29963235294117646</v>
      </c>
      <c r="M48" s="16">
        <f>(G48-D48)/D48</f>
        <v>-7.9625884732052579E-2</v>
      </c>
      <c r="N48" s="16">
        <f>(H48-E48)/E48</f>
        <v>-0.18110418110418111</v>
      </c>
    </row>
    <row r="49" spans="1:24" s="9" customFormat="1" x14ac:dyDescent="0.35">
      <c r="A49" s="36" t="s">
        <v>51</v>
      </c>
      <c r="B49" s="33" t="s">
        <v>19</v>
      </c>
      <c r="C49" s="40">
        <v>3263</v>
      </c>
      <c r="D49" s="40">
        <v>2465</v>
      </c>
      <c r="E49" s="40">
        <v>2589</v>
      </c>
      <c r="F49" s="42">
        <v>3350</v>
      </c>
      <c r="G49" s="42">
        <v>2732</v>
      </c>
      <c r="H49" s="43">
        <v>3171</v>
      </c>
      <c r="I49" s="15">
        <f>F49-C49</f>
        <v>87</v>
      </c>
      <c r="J49" s="15">
        <f>G49-D49</f>
        <v>267</v>
      </c>
      <c r="K49" s="15">
        <f>H49-E49</f>
        <v>582</v>
      </c>
      <c r="L49" s="16">
        <f>(F49-C49)/C49</f>
        <v>2.6662580447441006E-2</v>
      </c>
      <c r="M49" s="16">
        <f>(G49-D49)/D49</f>
        <v>0.10831643002028397</v>
      </c>
      <c r="N49" s="16">
        <f>(H49-E49)/E49</f>
        <v>0.22479721900347624</v>
      </c>
    </row>
    <row r="50" spans="1:24" s="9" customFormat="1" x14ac:dyDescent="0.35">
      <c r="A50" s="36" t="s">
        <v>42</v>
      </c>
      <c r="B50" s="33" t="s">
        <v>9</v>
      </c>
      <c r="C50" s="40">
        <v>2203</v>
      </c>
      <c r="D50" s="40">
        <v>2499</v>
      </c>
      <c r="E50" s="40">
        <v>3477</v>
      </c>
      <c r="F50" s="42">
        <v>2554</v>
      </c>
      <c r="G50" s="42">
        <v>2702</v>
      </c>
      <c r="H50" s="43">
        <v>3784</v>
      </c>
      <c r="I50" s="15">
        <f>F50-C50</f>
        <v>351</v>
      </c>
      <c r="J50" s="15">
        <f>G50-D50</f>
        <v>203</v>
      </c>
      <c r="K50" s="15">
        <f>H50-E50</f>
        <v>307</v>
      </c>
      <c r="L50" s="16">
        <f>(F50-C50)/C50</f>
        <v>0.15932818883340899</v>
      </c>
      <c r="M50" s="16">
        <f>(G50-D50)/D50</f>
        <v>8.1232492997198882E-2</v>
      </c>
      <c r="N50" s="16">
        <f>(H50-E50)/E50</f>
        <v>8.8294506758700028E-2</v>
      </c>
    </row>
    <row r="51" spans="1:24" s="9" customFormat="1" x14ac:dyDescent="0.35">
      <c r="A51" s="36" t="s">
        <v>37</v>
      </c>
      <c r="B51" s="33" t="s">
        <v>4</v>
      </c>
      <c r="C51" s="40">
        <v>2473</v>
      </c>
      <c r="D51" s="40">
        <v>2637</v>
      </c>
      <c r="E51" s="40">
        <v>3194</v>
      </c>
      <c r="F51" s="42">
        <v>3118</v>
      </c>
      <c r="G51" s="42">
        <v>2429</v>
      </c>
      <c r="H51" s="43">
        <v>3210</v>
      </c>
      <c r="I51" s="15">
        <f>F51-C51</f>
        <v>645</v>
      </c>
      <c r="J51" s="15">
        <f>G51-D51</f>
        <v>-208</v>
      </c>
      <c r="K51" s="15">
        <f>H51-E51</f>
        <v>16</v>
      </c>
      <c r="L51" s="16">
        <f>(F51-C51)/C51</f>
        <v>0.26081682167408005</v>
      </c>
      <c r="M51" s="16">
        <f>(G51-D51)/D51</f>
        <v>-7.8877512324611307E-2</v>
      </c>
      <c r="N51" s="16">
        <f>(H51-E51)/E51</f>
        <v>5.0093926111458983E-3</v>
      </c>
    </row>
    <row r="52" spans="1:24" s="9" customFormat="1" x14ac:dyDescent="0.35">
      <c r="A52" s="36" t="s">
        <v>38</v>
      </c>
      <c r="B52" s="33" t="s">
        <v>5</v>
      </c>
      <c r="C52" s="40">
        <v>2033</v>
      </c>
      <c r="D52" s="40">
        <v>2262</v>
      </c>
      <c r="E52" s="40">
        <v>2304</v>
      </c>
      <c r="F52" s="42">
        <v>2337</v>
      </c>
      <c r="G52" s="42">
        <v>2471</v>
      </c>
      <c r="H52" s="43">
        <v>1911</v>
      </c>
      <c r="I52" s="15">
        <f>F52-C52</f>
        <v>304</v>
      </c>
      <c r="J52" s="15">
        <f>G52-D52</f>
        <v>209</v>
      </c>
      <c r="K52" s="15">
        <f>H52-E52</f>
        <v>-393</v>
      </c>
      <c r="L52" s="16">
        <f>(F52-C52)/C52</f>
        <v>0.14953271028037382</v>
      </c>
      <c r="M52" s="16">
        <f>(G52-D52)/D52</f>
        <v>9.2396109637488955E-2</v>
      </c>
      <c r="N52" s="16">
        <f>(H52-E52)/E52</f>
        <v>-0.17057291666666666</v>
      </c>
    </row>
    <row r="53" spans="1:24" s="9" customFormat="1" x14ac:dyDescent="0.35">
      <c r="A53" s="36" t="s">
        <v>49</v>
      </c>
      <c r="B53" s="33" t="s">
        <v>17</v>
      </c>
      <c r="C53" s="40">
        <v>1674</v>
      </c>
      <c r="D53" s="40">
        <v>1963</v>
      </c>
      <c r="E53" s="40">
        <v>2125</v>
      </c>
      <c r="F53" s="42">
        <v>1458</v>
      </c>
      <c r="G53" s="42">
        <v>1274</v>
      </c>
      <c r="H53" s="43">
        <v>1576</v>
      </c>
      <c r="I53" s="15">
        <f>F53-C53</f>
        <v>-216</v>
      </c>
      <c r="J53" s="15">
        <f>G53-D53</f>
        <v>-689</v>
      </c>
      <c r="K53" s="15">
        <f>H53-E53</f>
        <v>-549</v>
      </c>
      <c r="L53" s="16">
        <f>(F53-C53)/C53</f>
        <v>-0.12903225806451613</v>
      </c>
      <c r="M53" s="16">
        <f>(G53-D53)/D53</f>
        <v>-0.35099337748344372</v>
      </c>
      <c r="N53" s="16">
        <f>(H53-E53)/E53</f>
        <v>-0.25835294117647056</v>
      </c>
    </row>
    <row r="54" spans="1:24" s="9" customFormat="1" x14ac:dyDescent="0.35">
      <c r="A54" s="36" t="s">
        <v>36</v>
      </c>
      <c r="B54" s="33" t="s">
        <v>3</v>
      </c>
      <c r="C54" s="40">
        <v>1106</v>
      </c>
      <c r="D54" s="40">
        <v>1353</v>
      </c>
      <c r="E54" s="40">
        <v>1699</v>
      </c>
      <c r="F54" s="42">
        <v>1398</v>
      </c>
      <c r="G54" s="42">
        <v>1186</v>
      </c>
      <c r="H54" s="43">
        <v>1389</v>
      </c>
      <c r="I54" s="15">
        <f>F54-C54</f>
        <v>292</v>
      </c>
      <c r="J54" s="15">
        <f>G54-D54</f>
        <v>-167</v>
      </c>
      <c r="K54" s="15">
        <f>H54-E54</f>
        <v>-310</v>
      </c>
      <c r="L54" s="16">
        <f>(F54-C54)/C54</f>
        <v>0.2640144665461121</v>
      </c>
      <c r="M54" s="16">
        <f>(G54-D54)/D54</f>
        <v>-0.12342941611234294</v>
      </c>
      <c r="N54" s="16">
        <f>(H54-E54)/E54</f>
        <v>-0.18246027074749852</v>
      </c>
    </row>
    <row r="55" spans="1:24" s="9" customFormat="1" x14ac:dyDescent="0.35">
      <c r="A55" s="36" t="s">
        <v>33</v>
      </c>
      <c r="B55" s="33" t="s">
        <v>14</v>
      </c>
      <c r="C55" s="40">
        <v>839</v>
      </c>
      <c r="D55" s="40">
        <v>872</v>
      </c>
      <c r="E55" s="40">
        <v>1391</v>
      </c>
      <c r="F55" s="42">
        <v>1063</v>
      </c>
      <c r="G55" s="42">
        <v>1082</v>
      </c>
      <c r="H55" s="43">
        <v>1519</v>
      </c>
      <c r="I55" s="15">
        <f>F55-C55</f>
        <v>224</v>
      </c>
      <c r="J55" s="15">
        <f>G55-D55</f>
        <v>210</v>
      </c>
      <c r="K55" s="15">
        <f>H55-E55</f>
        <v>128</v>
      </c>
      <c r="L55" s="16">
        <f>(F55-C55)/C55</f>
        <v>0.26698450536352802</v>
      </c>
      <c r="M55" s="16">
        <f>(G55-D55)/D55</f>
        <v>0.24082568807339449</v>
      </c>
      <c r="N55" s="16">
        <f>(H55-E55)/E55</f>
        <v>9.2020129403306977E-2</v>
      </c>
    </row>
    <row r="56" spans="1:24" s="9" customFormat="1" x14ac:dyDescent="0.35">
      <c r="A56" s="36" t="s">
        <v>2</v>
      </c>
      <c r="B56" s="33" t="s">
        <v>2</v>
      </c>
      <c r="C56" s="40">
        <v>1043</v>
      </c>
      <c r="D56" s="40">
        <v>872</v>
      </c>
      <c r="E56" s="40">
        <v>1226</v>
      </c>
      <c r="F56" s="42">
        <v>888</v>
      </c>
      <c r="G56" s="42">
        <v>1458</v>
      </c>
      <c r="H56" s="43">
        <v>955</v>
      </c>
      <c r="I56" s="15">
        <f>F56-C56</f>
        <v>-155</v>
      </c>
      <c r="J56" s="15">
        <f>G56-D56</f>
        <v>586</v>
      </c>
      <c r="K56" s="15">
        <f>H56-E56</f>
        <v>-271</v>
      </c>
      <c r="L56" s="16">
        <f>(F56-C56)/C56</f>
        <v>-0.1486097794822627</v>
      </c>
      <c r="M56" s="16">
        <f>(G56-D56)/D56</f>
        <v>0.67201834862385323</v>
      </c>
      <c r="N56" s="16">
        <f>(H56-E56)/E56</f>
        <v>-0.22104404567699837</v>
      </c>
    </row>
    <row r="57" spans="1:24" s="9" customFormat="1" x14ac:dyDescent="0.35">
      <c r="A57" s="36" t="s">
        <v>53</v>
      </c>
      <c r="B57" s="33" t="s">
        <v>21</v>
      </c>
      <c r="C57" s="40">
        <v>399</v>
      </c>
      <c r="D57" s="40">
        <v>512</v>
      </c>
      <c r="E57" s="40">
        <v>957</v>
      </c>
      <c r="F57" s="42">
        <v>577</v>
      </c>
      <c r="G57" s="42">
        <v>822</v>
      </c>
      <c r="H57" s="43">
        <v>1039</v>
      </c>
      <c r="I57" s="15">
        <f>F57-C57</f>
        <v>178</v>
      </c>
      <c r="J57" s="15">
        <f>G57-D57</f>
        <v>310</v>
      </c>
      <c r="K57" s="15">
        <f>H57-E57</f>
        <v>82</v>
      </c>
      <c r="L57" s="16">
        <f>(F57-C57)/C57</f>
        <v>0.44611528822055135</v>
      </c>
      <c r="M57" s="16">
        <f>(G57-D57)/D57</f>
        <v>0.60546875</v>
      </c>
      <c r="N57" s="16">
        <f>(H57-E57)/E57</f>
        <v>8.5684430512016713E-2</v>
      </c>
    </row>
    <row r="58" spans="1:24" s="9" customFormat="1" x14ac:dyDescent="0.35">
      <c r="A58" s="36" t="s">
        <v>52</v>
      </c>
      <c r="B58" s="33" t="s">
        <v>20</v>
      </c>
      <c r="C58" s="40">
        <v>318</v>
      </c>
      <c r="D58" s="40">
        <v>455</v>
      </c>
      <c r="E58" s="40">
        <v>978</v>
      </c>
      <c r="F58" s="42">
        <v>722</v>
      </c>
      <c r="G58" s="42">
        <v>855</v>
      </c>
      <c r="H58" s="43">
        <v>779</v>
      </c>
      <c r="I58" s="15">
        <f>F58-C58</f>
        <v>404</v>
      </c>
      <c r="J58" s="15">
        <f>G58-D58</f>
        <v>400</v>
      </c>
      <c r="K58" s="15">
        <f>H58-E58</f>
        <v>-199</v>
      </c>
      <c r="L58" s="16">
        <f>(F58-C58)/C58</f>
        <v>1.270440251572327</v>
      </c>
      <c r="M58" s="16">
        <f>(G58-D58)/D58</f>
        <v>0.87912087912087911</v>
      </c>
      <c r="N58" s="16">
        <f>(H58-E58)/E58</f>
        <v>-0.20347648261758691</v>
      </c>
    </row>
    <row r="60" spans="1:24" x14ac:dyDescent="0.35">
      <c r="A60" s="30"/>
      <c r="B60" s="30"/>
      <c r="C60" s="30"/>
      <c r="D60" s="30"/>
      <c r="E60" s="30"/>
    </row>
    <row r="61" spans="1:24" x14ac:dyDescent="0.35">
      <c r="A61" s="11" t="s">
        <v>83</v>
      </c>
      <c r="B61" s="30"/>
      <c r="C61" s="30"/>
      <c r="D61" s="30"/>
      <c r="E61" s="30"/>
    </row>
    <row r="62" spans="1:24" x14ac:dyDescent="0.35">
      <c r="A62" s="11" t="s">
        <v>84</v>
      </c>
      <c r="B62" s="30"/>
      <c r="C62" s="30"/>
      <c r="D62" s="30"/>
      <c r="E62" s="30"/>
      <c r="F62" s="30"/>
      <c r="G62" s="30"/>
      <c r="H62" s="30"/>
      <c r="I62" s="31"/>
      <c r="J62" s="30"/>
      <c r="K62" s="30"/>
      <c r="L62" s="30"/>
      <c r="M62" s="30"/>
      <c r="N62" s="30"/>
      <c r="O62" s="30"/>
      <c r="P62" s="30"/>
      <c r="Q62" s="31"/>
      <c r="R62" s="30"/>
      <c r="S62" s="30"/>
      <c r="T62" s="30"/>
      <c r="U62" s="30"/>
      <c r="V62" s="30"/>
      <c r="W62" s="30"/>
      <c r="X62" s="30"/>
    </row>
    <row r="63" spans="1:24" x14ac:dyDescent="0.35">
      <c r="B63" s="35"/>
      <c r="C63" s="4" t="s">
        <v>22</v>
      </c>
      <c r="D63" s="4" t="s">
        <v>23</v>
      </c>
      <c r="E63" s="4" t="s">
        <v>24</v>
      </c>
      <c r="F63" s="44" t="s">
        <v>22</v>
      </c>
      <c r="G63" s="44" t="s">
        <v>23</v>
      </c>
      <c r="H63" s="44" t="s">
        <v>24</v>
      </c>
      <c r="I63" s="27" t="s">
        <v>56</v>
      </c>
      <c r="J63" s="27"/>
      <c r="K63" s="27"/>
      <c r="L63" s="28" t="s">
        <v>56</v>
      </c>
      <c r="M63" s="28"/>
      <c r="N63" s="28"/>
      <c r="O63" s="30"/>
      <c r="P63" s="30"/>
      <c r="Q63" s="31"/>
      <c r="R63" s="30"/>
      <c r="S63" s="30"/>
      <c r="T63" s="30"/>
      <c r="U63" s="30"/>
      <c r="V63" s="30"/>
      <c r="W63" s="30"/>
      <c r="X63" s="30"/>
    </row>
    <row r="64" spans="1:24" x14ac:dyDescent="0.35">
      <c r="B64" s="35"/>
      <c r="C64" s="4" t="s">
        <v>25</v>
      </c>
      <c r="D64" s="4" t="s">
        <v>26</v>
      </c>
      <c r="E64" s="4" t="s">
        <v>27</v>
      </c>
      <c r="F64" s="44" t="s">
        <v>25</v>
      </c>
      <c r="G64" s="44" t="s">
        <v>26</v>
      </c>
      <c r="H64" s="44" t="s">
        <v>27</v>
      </c>
      <c r="I64" s="13" t="s">
        <v>25</v>
      </c>
      <c r="J64" s="13" t="s">
        <v>26</v>
      </c>
      <c r="K64" s="13" t="s">
        <v>27</v>
      </c>
      <c r="L64" s="14" t="s">
        <v>25</v>
      </c>
      <c r="M64" s="14" t="s">
        <v>26</v>
      </c>
      <c r="N64" s="14" t="s">
        <v>27</v>
      </c>
      <c r="O64" s="30"/>
      <c r="P64" s="30"/>
      <c r="Q64" s="31"/>
      <c r="R64" s="30"/>
      <c r="S64" s="30"/>
      <c r="T64" s="30"/>
      <c r="U64" s="30"/>
      <c r="V64" s="30"/>
      <c r="W64" s="30"/>
      <c r="X64" s="30"/>
    </row>
    <row r="65" spans="1:24" x14ac:dyDescent="0.35">
      <c r="B65" s="35"/>
      <c r="C65" s="5">
        <v>2023</v>
      </c>
      <c r="D65" s="5">
        <v>2023</v>
      </c>
      <c r="E65" s="5">
        <v>2023</v>
      </c>
      <c r="F65" s="45" t="s">
        <v>57</v>
      </c>
      <c r="G65" s="45" t="s">
        <v>57</v>
      </c>
      <c r="H65" s="45" t="s">
        <v>57</v>
      </c>
      <c r="I65" s="13" t="s">
        <v>22</v>
      </c>
      <c r="J65" s="13" t="s">
        <v>23</v>
      </c>
      <c r="K65" s="13" t="s">
        <v>24</v>
      </c>
      <c r="L65" s="14" t="s">
        <v>22</v>
      </c>
      <c r="M65" s="14" t="s">
        <v>23</v>
      </c>
      <c r="N65" s="14" t="s">
        <v>24</v>
      </c>
      <c r="O65" s="30"/>
      <c r="P65" s="30"/>
      <c r="Q65" s="31"/>
      <c r="R65" s="30"/>
      <c r="S65" s="30"/>
      <c r="T65" s="30"/>
      <c r="U65" s="30"/>
      <c r="V65" s="30"/>
      <c r="W65" s="30"/>
      <c r="X65" s="30"/>
    </row>
    <row r="66" spans="1:24" s="9" customFormat="1" x14ac:dyDescent="0.35">
      <c r="A66" s="8"/>
      <c r="B66" s="33" t="s">
        <v>89</v>
      </c>
      <c r="C66" s="40">
        <v>363554</v>
      </c>
      <c r="D66" s="40">
        <v>409525</v>
      </c>
      <c r="E66" s="40">
        <v>428037</v>
      </c>
      <c r="F66" s="42">
        <v>354167</v>
      </c>
      <c r="G66" s="42">
        <v>409206</v>
      </c>
      <c r="H66" s="46">
        <v>435921</v>
      </c>
      <c r="I66" s="15">
        <f>F66-C66</f>
        <v>-9387</v>
      </c>
      <c r="J66" s="15">
        <f>G66-D66</f>
        <v>-319</v>
      </c>
      <c r="K66" s="15">
        <f>H66-E66</f>
        <v>7884</v>
      </c>
      <c r="L66" s="16">
        <f>(F66-C66)/C66</f>
        <v>-2.5820098252254134E-2</v>
      </c>
      <c r="M66" s="16">
        <f>(G66-D66)/D66</f>
        <v>-7.7895122397900001E-4</v>
      </c>
      <c r="N66" s="16">
        <f>(H66-E66)/E66</f>
        <v>1.8418968453661717E-2</v>
      </c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s="59" customFormat="1" x14ac:dyDescent="0.35">
      <c r="B67" s="48" t="s">
        <v>62</v>
      </c>
      <c r="C67" s="54">
        <v>181570</v>
      </c>
      <c r="D67" s="54">
        <v>210071</v>
      </c>
      <c r="E67" s="54">
        <v>222556</v>
      </c>
      <c r="F67" s="55">
        <v>178290</v>
      </c>
      <c r="G67" s="55">
        <v>207031</v>
      </c>
      <c r="H67" s="56">
        <v>221894</v>
      </c>
      <c r="I67" s="57">
        <f>F67-C67</f>
        <v>-3280</v>
      </c>
      <c r="J67" s="57">
        <f>G67-D67</f>
        <v>-3040</v>
      </c>
      <c r="K67" s="57">
        <f>H67-E67</f>
        <v>-662</v>
      </c>
      <c r="L67" s="58">
        <f>(F67-C67)/C67</f>
        <v>-1.8064658258522884E-2</v>
      </c>
      <c r="M67" s="58">
        <f>(G67-D67)/D67</f>
        <v>-1.4471297799315469E-2</v>
      </c>
      <c r="N67" s="58">
        <f>(H67-E67)/E67</f>
        <v>-2.9745322525566598E-3</v>
      </c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s="9" customFormat="1" x14ac:dyDescent="0.35">
      <c r="B68" s="33" t="s">
        <v>70</v>
      </c>
      <c r="C68" s="40">
        <v>39505</v>
      </c>
      <c r="D68" s="40">
        <v>47322</v>
      </c>
      <c r="E68" s="40">
        <v>57055</v>
      </c>
      <c r="F68" s="42">
        <v>41980</v>
      </c>
      <c r="G68" s="42">
        <v>49774</v>
      </c>
      <c r="H68" s="46">
        <v>59423</v>
      </c>
      <c r="I68" s="15">
        <f>F68-C68</f>
        <v>2475</v>
      </c>
      <c r="J68" s="15">
        <f>G68-D68</f>
        <v>2452</v>
      </c>
      <c r="K68" s="15">
        <f>H68-E68</f>
        <v>2368</v>
      </c>
      <c r="L68" s="16">
        <f>(F68-C68)/C68</f>
        <v>6.2650297430704979E-2</v>
      </c>
      <c r="M68" s="16">
        <f>(G68-D68)/D68</f>
        <v>5.1815223363340518E-2</v>
      </c>
      <c r="N68" s="16">
        <f>(H68-E68)/E68</f>
        <v>4.150381211112085E-2</v>
      </c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s="9" customFormat="1" x14ac:dyDescent="0.35">
      <c r="B69" s="33" t="s">
        <v>79</v>
      </c>
      <c r="C69" s="40">
        <v>37529</v>
      </c>
      <c r="D69" s="40">
        <v>45025</v>
      </c>
      <c r="E69" s="40">
        <v>55086</v>
      </c>
      <c r="F69" s="42">
        <v>38985</v>
      </c>
      <c r="G69" s="42">
        <v>47394</v>
      </c>
      <c r="H69" s="46">
        <v>56835</v>
      </c>
      <c r="I69" s="15">
        <f>F69-C69</f>
        <v>1456</v>
      </c>
      <c r="J69" s="15">
        <f>G69-D69</f>
        <v>2369</v>
      </c>
      <c r="K69" s="15">
        <f>H69-E69</f>
        <v>1749</v>
      </c>
      <c r="L69" s="16">
        <f>(F69-C69)/C69</f>
        <v>3.879666391324043E-2</v>
      </c>
      <c r="M69" s="16">
        <f>(G69-D69)/D69</f>
        <v>5.2615213770127706E-2</v>
      </c>
      <c r="N69" s="16">
        <f>(H69-E69)/E69</f>
        <v>3.1750353991939873E-2</v>
      </c>
      <c r="O69" s="8"/>
      <c r="P69" s="21"/>
      <c r="Q69" s="8"/>
      <c r="R69" s="8"/>
      <c r="S69" s="21"/>
      <c r="T69" s="21"/>
      <c r="U69" s="21"/>
      <c r="V69" s="8"/>
      <c r="W69" s="8"/>
      <c r="X69" s="8"/>
    </row>
    <row r="70" spans="1:24" s="9" customFormat="1" x14ac:dyDescent="0.35">
      <c r="B70" s="33" t="s">
        <v>73</v>
      </c>
      <c r="C70" s="40">
        <v>29831</v>
      </c>
      <c r="D70" s="40">
        <v>32178</v>
      </c>
      <c r="E70" s="40">
        <v>33958</v>
      </c>
      <c r="F70" s="42">
        <v>27456</v>
      </c>
      <c r="G70" s="42">
        <v>31658</v>
      </c>
      <c r="H70" s="46">
        <v>35032</v>
      </c>
      <c r="I70" s="15">
        <f>F70-C70</f>
        <v>-2375</v>
      </c>
      <c r="J70" s="15">
        <f>G70-D70</f>
        <v>-520</v>
      </c>
      <c r="K70" s="15">
        <f>H70-E70</f>
        <v>1074</v>
      </c>
      <c r="L70" s="16">
        <f>(F70-C70)/C70</f>
        <v>-7.9615165431933227E-2</v>
      </c>
      <c r="M70" s="16">
        <f>(G70-D70)/D70</f>
        <v>-1.6160109391509726E-2</v>
      </c>
      <c r="N70" s="16">
        <f>(H70-E70)/E70</f>
        <v>3.1627304317097593E-2</v>
      </c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s="9" customFormat="1" x14ac:dyDescent="0.35">
      <c r="B71" s="33" t="s">
        <v>81</v>
      </c>
      <c r="C71" s="40">
        <v>27337</v>
      </c>
      <c r="D71" s="40">
        <v>29272</v>
      </c>
      <c r="E71" s="40">
        <v>31073</v>
      </c>
      <c r="F71" s="42">
        <v>25011</v>
      </c>
      <c r="G71" s="42">
        <v>28254</v>
      </c>
      <c r="H71" s="46">
        <v>32921</v>
      </c>
      <c r="I71" s="15">
        <f>F71-C71</f>
        <v>-2326</v>
      </c>
      <c r="J71" s="15">
        <f>G71-D71</f>
        <v>-1018</v>
      </c>
      <c r="K71" s="15">
        <f>H71-E71</f>
        <v>1848</v>
      </c>
      <c r="L71" s="16">
        <f>(F71-C71)/C71</f>
        <v>-8.5086146980283134E-2</v>
      </c>
      <c r="M71" s="16">
        <f>(G71-D71)/D71</f>
        <v>-3.4777261546870733E-2</v>
      </c>
      <c r="N71" s="16">
        <f>(H71-E71)/E71</f>
        <v>5.9472854246451906E-2</v>
      </c>
      <c r="O71" s="8"/>
      <c r="P71" s="8"/>
      <c r="Q71" s="8"/>
      <c r="R71" s="8"/>
      <c r="S71" s="8"/>
      <c r="T71" s="21"/>
      <c r="U71" s="21"/>
      <c r="V71" s="21"/>
      <c r="W71" s="8"/>
      <c r="X71" s="8"/>
    </row>
    <row r="72" spans="1:24" s="9" customFormat="1" x14ac:dyDescent="0.35">
      <c r="B72" s="33" t="s">
        <v>65</v>
      </c>
      <c r="C72" s="40">
        <v>22337</v>
      </c>
      <c r="D72" s="40">
        <v>23958</v>
      </c>
      <c r="E72" s="40">
        <v>24630</v>
      </c>
      <c r="F72" s="42">
        <v>21651</v>
      </c>
      <c r="G72" s="42">
        <v>24086</v>
      </c>
      <c r="H72" s="46">
        <v>24938</v>
      </c>
      <c r="I72" s="15">
        <f>F72-C72</f>
        <v>-686</v>
      </c>
      <c r="J72" s="15">
        <f>G72-D72</f>
        <v>128</v>
      </c>
      <c r="K72" s="15">
        <f>H72-E72</f>
        <v>308</v>
      </c>
      <c r="L72" s="16">
        <f>(F72-C72)/C72</f>
        <v>-3.0711375744280789E-2</v>
      </c>
      <c r="M72" s="16">
        <f>(G72-D72)/D72</f>
        <v>5.342683028633442E-3</v>
      </c>
      <c r="N72" s="16">
        <f>(H72-E72)/E72</f>
        <v>1.2505075111652456E-2</v>
      </c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s="9" customFormat="1" x14ac:dyDescent="0.35">
      <c r="B73" s="33" t="s">
        <v>74</v>
      </c>
      <c r="C73" s="40">
        <v>17626</v>
      </c>
      <c r="D73" s="40">
        <v>18103</v>
      </c>
      <c r="E73" s="40">
        <v>12653</v>
      </c>
      <c r="F73" s="42">
        <v>18118</v>
      </c>
      <c r="G73" s="42">
        <v>23870</v>
      </c>
      <c r="H73" s="46">
        <v>15522</v>
      </c>
      <c r="I73" s="15">
        <f>F73-C73</f>
        <v>492</v>
      </c>
      <c r="J73" s="15">
        <f>G73-D73</f>
        <v>5767</v>
      </c>
      <c r="K73" s="15">
        <f>H73-E73</f>
        <v>2869</v>
      </c>
      <c r="L73" s="16">
        <f>(F73-C73)/C73</f>
        <v>2.7913309883127197E-2</v>
      </c>
      <c r="M73" s="16">
        <f>(G73-D73)/D73</f>
        <v>0.31856598353864002</v>
      </c>
      <c r="N73" s="16">
        <f>(H73-E73)/E73</f>
        <v>0.22674464553860743</v>
      </c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s="9" customFormat="1" x14ac:dyDescent="0.35">
      <c r="A74" s="8"/>
      <c r="B74" s="33" t="s">
        <v>77</v>
      </c>
      <c r="C74" s="40">
        <v>12770</v>
      </c>
      <c r="D74" s="40">
        <v>16155</v>
      </c>
      <c r="E74" s="40">
        <v>13760</v>
      </c>
      <c r="F74" s="42">
        <v>15294</v>
      </c>
      <c r="G74" s="42">
        <v>16495</v>
      </c>
      <c r="H74" s="46">
        <v>16341</v>
      </c>
      <c r="I74" s="15">
        <f>F74-C74</f>
        <v>2524</v>
      </c>
      <c r="J74" s="15">
        <f>G74-D74</f>
        <v>340</v>
      </c>
      <c r="K74" s="15">
        <f>H74-E74</f>
        <v>2581</v>
      </c>
      <c r="L74" s="16">
        <f>(F74-C74)/C74</f>
        <v>0.1976507439310885</v>
      </c>
      <c r="M74" s="16">
        <f>(G74-D74)/D74</f>
        <v>2.1046115753636643E-2</v>
      </c>
      <c r="N74" s="16">
        <f>(H74-E74)/E74</f>
        <v>0.18757267441860465</v>
      </c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s="9" customFormat="1" x14ac:dyDescent="0.35">
      <c r="B75" s="33" t="s">
        <v>78</v>
      </c>
      <c r="C75" s="40">
        <v>12240</v>
      </c>
      <c r="D75" s="40">
        <v>11423</v>
      </c>
      <c r="E75" s="40">
        <v>11071</v>
      </c>
      <c r="F75" s="42">
        <v>12232</v>
      </c>
      <c r="G75" s="42">
        <v>12718</v>
      </c>
      <c r="H75" s="46">
        <v>12734</v>
      </c>
      <c r="I75" s="15">
        <f>F75-C75</f>
        <v>-8</v>
      </c>
      <c r="J75" s="15">
        <f>G75-D75</f>
        <v>1295</v>
      </c>
      <c r="K75" s="15">
        <f>H75-E75</f>
        <v>1663</v>
      </c>
      <c r="L75" s="16">
        <f>(F75-C75)/C75</f>
        <v>-6.5359477124183002E-4</v>
      </c>
      <c r="M75" s="16">
        <f>(G75-D75)/D75</f>
        <v>0.11336776678630832</v>
      </c>
      <c r="N75" s="16">
        <f>(H75-E75)/E75</f>
        <v>0.1502122662812754</v>
      </c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s="9" customFormat="1" x14ac:dyDescent="0.35">
      <c r="B76" s="33" t="s">
        <v>72</v>
      </c>
      <c r="C76" s="40">
        <v>13892</v>
      </c>
      <c r="D76" s="40">
        <v>10915</v>
      </c>
      <c r="E76" s="40">
        <v>12579</v>
      </c>
      <c r="F76" s="42">
        <v>9895</v>
      </c>
      <c r="G76" s="42">
        <v>10270</v>
      </c>
      <c r="H76" s="46">
        <v>14100</v>
      </c>
      <c r="I76" s="15">
        <f>F76-C76</f>
        <v>-3997</v>
      </c>
      <c r="J76" s="15">
        <f>G76-D76</f>
        <v>-645</v>
      </c>
      <c r="K76" s="15">
        <f>H76-E76</f>
        <v>1521</v>
      </c>
      <c r="L76" s="16">
        <f>(F76-C76)/C76</f>
        <v>-0.28771955082061618</v>
      </c>
      <c r="M76" s="16">
        <f>(G76-D76)/D76</f>
        <v>-5.9092991296381125E-2</v>
      </c>
      <c r="N76" s="16">
        <f>(H76-E76)/E76</f>
        <v>0.12091581206773193</v>
      </c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s="9" customFormat="1" x14ac:dyDescent="0.35">
      <c r="B77" s="33" t="s">
        <v>76</v>
      </c>
      <c r="C77" s="40">
        <v>7791</v>
      </c>
      <c r="D77" s="40">
        <v>10823</v>
      </c>
      <c r="E77" s="40">
        <v>9836</v>
      </c>
      <c r="F77" s="42">
        <v>6957</v>
      </c>
      <c r="G77" s="42">
        <v>9692</v>
      </c>
      <c r="H77" s="46">
        <v>8917</v>
      </c>
      <c r="I77" s="15">
        <f>F77-C77</f>
        <v>-834</v>
      </c>
      <c r="J77" s="15">
        <f>G77-D77</f>
        <v>-1131</v>
      </c>
      <c r="K77" s="15">
        <f>H77-E77</f>
        <v>-919</v>
      </c>
      <c r="L77" s="16">
        <f>(F77-C77)/C77</f>
        <v>-0.10704659222179438</v>
      </c>
      <c r="M77" s="16">
        <f>(G77-D77)/D77</f>
        <v>-0.10449967661461702</v>
      </c>
      <c r="N77" s="16">
        <f>(H77-E77)/E77</f>
        <v>-9.3432289548596989E-2</v>
      </c>
      <c r="O77" s="21"/>
      <c r="P77" s="21"/>
      <c r="Q77" s="8"/>
      <c r="R77" s="21"/>
      <c r="S77" s="21"/>
      <c r="T77" s="8"/>
      <c r="U77" s="8"/>
      <c r="V77" s="8"/>
      <c r="W77" s="8"/>
      <c r="X77" s="8"/>
    </row>
    <row r="78" spans="1:24" s="9" customFormat="1" x14ac:dyDescent="0.35">
      <c r="B78" s="33" t="s">
        <v>68</v>
      </c>
      <c r="C78" s="40">
        <v>4884</v>
      </c>
      <c r="D78" s="40">
        <v>7330</v>
      </c>
      <c r="E78" s="40">
        <v>9042</v>
      </c>
      <c r="F78" s="42">
        <v>6906</v>
      </c>
      <c r="G78" s="42">
        <v>8390</v>
      </c>
      <c r="H78" s="46">
        <v>9605</v>
      </c>
      <c r="I78" s="15">
        <f>F78-C78</f>
        <v>2022</v>
      </c>
      <c r="J78" s="15">
        <f>G78-D78</f>
        <v>1060</v>
      </c>
      <c r="K78" s="15">
        <f>H78-E78</f>
        <v>563</v>
      </c>
      <c r="L78" s="16">
        <f>(F78-C78)/C78</f>
        <v>0.41400491400491402</v>
      </c>
      <c r="M78" s="16">
        <f>(G78-D78)/D78</f>
        <v>0.14461118690313779</v>
      </c>
      <c r="N78" s="16">
        <f>(H78-E78)/E78</f>
        <v>6.2264985622649857E-2</v>
      </c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s="9" customFormat="1" x14ac:dyDescent="0.35">
      <c r="B79" s="33" t="s">
        <v>75</v>
      </c>
      <c r="C79" s="40">
        <v>4436</v>
      </c>
      <c r="D79" s="40">
        <v>4835</v>
      </c>
      <c r="E79" s="40">
        <v>5482</v>
      </c>
      <c r="F79" s="42">
        <v>4257</v>
      </c>
      <c r="G79" s="42">
        <v>4422</v>
      </c>
      <c r="H79" s="46">
        <v>5276</v>
      </c>
      <c r="I79" s="15">
        <f>F79-C79</f>
        <v>-179</v>
      </c>
      <c r="J79" s="15">
        <f>G79-D79</f>
        <v>-413</v>
      </c>
      <c r="K79" s="15">
        <f>H79-E79</f>
        <v>-206</v>
      </c>
      <c r="L79" s="16">
        <f>(F79-C79)/C79</f>
        <v>-4.0351668169522091E-2</v>
      </c>
      <c r="M79" s="16">
        <f>(G79-D79)/D79</f>
        <v>-8.5418821096173728E-2</v>
      </c>
      <c r="N79" s="16">
        <f>(H79-E79)/E79</f>
        <v>-3.7577526450200655E-2</v>
      </c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s="9" customFormat="1" x14ac:dyDescent="0.35">
      <c r="B80" s="33" t="s">
        <v>67</v>
      </c>
      <c r="C80" s="40">
        <v>6436</v>
      </c>
      <c r="D80" s="40">
        <v>6683</v>
      </c>
      <c r="E80" s="40">
        <v>6703</v>
      </c>
      <c r="F80" s="42">
        <v>3414</v>
      </c>
      <c r="G80" s="42">
        <v>3460</v>
      </c>
      <c r="H80" s="46">
        <v>3038</v>
      </c>
      <c r="I80" s="15">
        <f>F80-C80</f>
        <v>-3022</v>
      </c>
      <c r="J80" s="15">
        <f>G80-D80</f>
        <v>-3223</v>
      </c>
      <c r="K80" s="15">
        <f>H80-E80</f>
        <v>-3665</v>
      </c>
      <c r="L80" s="16">
        <f>(F80-C80)/C80</f>
        <v>-0.46954630205096332</v>
      </c>
      <c r="M80" s="16">
        <f>(G80-D80)/D80</f>
        <v>-0.48226844231632499</v>
      </c>
      <c r="N80" s="16">
        <f>(H80-E80)/E80</f>
        <v>-0.54677010293898254</v>
      </c>
      <c r="O80" s="8"/>
      <c r="P80" s="8"/>
      <c r="Q80" s="8"/>
      <c r="R80" s="21"/>
      <c r="S80" s="8"/>
      <c r="T80" s="8"/>
      <c r="U80" s="8"/>
      <c r="V80" s="21"/>
      <c r="W80" s="8"/>
      <c r="X80" s="8"/>
    </row>
    <row r="81" spans="1:24" s="9" customFormat="1" x14ac:dyDescent="0.35">
      <c r="B81" s="33" t="s">
        <v>71</v>
      </c>
      <c r="C81" s="40">
        <v>2787</v>
      </c>
      <c r="D81" s="40">
        <v>2716</v>
      </c>
      <c r="E81" s="40">
        <v>2309</v>
      </c>
      <c r="F81" s="42">
        <v>2506</v>
      </c>
      <c r="G81" s="42">
        <v>2202</v>
      </c>
      <c r="H81" s="46">
        <v>3259</v>
      </c>
      <c r="I81" s="15">
        <f>F81-C81</f>
        <v>-281</v>
      </c>
      <c r="J81" s="15">
        <f>G81-D81</f>
        <v>-514</v>
      </c>
      <c r="K81" s="15">
        <f>H81-E81</f>
        <v>950</v>
      </c>
      <c r="L81" s="16">
        <f>(F81-C81)/C81</f>
        <v>-0.10082526013634732</v>
      </c>
      <c r="M81" s="16">
        <f>(G81-D81)/D81</f>
        <v>-0.18924889543446244</v>
      </c>
      <c r="N81" s="16">
        <f>(H81-E81)/E81</f>
        <v>0.41143352100476399</v>
      </c>
      <c r="O81" s="8"/>
      <c r="P81" s="8"/>
      <c r="Q81" s="8"/>
      <c r="R81" s="8"/>
      <c r="S81" s="8"/>
      <c r="T81" s="21"/>
      <c r="U81" s="8"/>
      <c r="V81" s="8"/>
      <c r="W81" s="21"/>
      <c r="X81" s="21"/>
    </row>
    <row r="82" spans="1:24" s="9" customFormat="1" x14ac:dyDescent="0.35">
      <c r="B82" s="33" t="s">
        <v>66</v>
      </c>
      <c r="C82" s="40">
        <v>3891</v>
      </c>
      <c r="D82" s="40">
        <v>3221</v>
      </c>
      <c r="E82" s="40">
        <v>2929</v>
      </c>
      <c r="F82" s="42">
        <v>2365</v>
      </c>
      <c r="G82" s="42">
        <v>2228</v>
      </c>
      <c r="H82" s="46">
        <v>2488</v>
      </c>
      <c r="I82" s="15">
        <f>F82-C82</f>
        <v>-1526</v>
      </c>
      <c r="J82" s="15">
        <f>G82-D82</f>
        <v>-993</v>
      </c>
      <c r="K82" s="15">
        <f>H82-E82</f>
        <v>-441</v>
      </c>
      <c r="L82" s="16">
        <f>(F82-C82)/C82</f>
        <v>-0.39218709843227961</v>
      </c>
      <c r="M82" s="16">
        <f>(G82-D82)/D82</f>
        <v>-0.30828935113318845</v>
      </c>
      <c r="N82" s="16">
        <f>(H82-E82)/E82</f>
        <v>-0.1505633321952885</v>
      </c>
      <c r="O82" s="8"/>
      <c r="P82" s="8"/>
      <c r="Q82" s="21"/>
      <c r="R82" s="8"/>
      <c r="S82" s="8"/>
      <c r="T82" s="21"/>
      <c r="U82" s="21"/>
      <c r="V82" s="21"/>
      <c r="W82" s="8"/>
      <c r="X82" s="21"/>
    </row>
    <row r="83" spans="1:24" s="9" customFormat="1" x14ac:dyDescent="0.35">
      <c r="B83" s="33" t="s">
        <v>69</v>
      </c>
      <c r="C83" s="40">
        <v>2096</v>
      </c>
      <c r="D83" s="40">
        <v>2670</v>
      </c>
      <c r="E83" s="40">
        <v>2200</v>
      </c>
      <c r="F83" s="42">
        <v>1542</v>
      </c>
      <c r="G83" s="42">
        <v>1907</v>
      </c>
      <c r="H83" s="46">
        <v>2185</v>
      </c>
      <c r="I83" s="15">
        <f>F83-C83</f>
        <v>-554</v>
      </c>
      <c r="J83" s="15">
        <f>G83-D83</f>
        <v>-763</v>
      </c>
      <c r="K83" s="15">
        <f>H83-E83</f>
        <v>-15</v>
      </c>
      <c r="L83" s="16">
        <f>(F83-C83)/C83</f>
        <v>-0.26431297709923662</v>
      </c>
      <c r="M83" s="16">
        <f>(G83-D83)/D83</f>
        <v>-0.28576779026217231</v>
      </c>
      <c r="N83" s="16">
        <f>(H83-E83)/E83</f>
        <v>-6.8181818181818179E-3</v>
      </c>
      <c r="O83" s="8"/>
      <c r="P83" s="8"/>
      <c r="Q83" s="8"/>
      <c r="R83" s="8"/>
      <c r="S83" s="21"/>
      <c r="T83" s="21"/>
      <c r="U83" s="21"/>
      <c r="V83" s="21"/>
      <c r="W83" s="21"/>
      <c r="X83" s="21"/>
    </row>
    <row r="84" spans="1:24" s="9" customFormat="1" x14ac:dyDescent="0.35">
      <c r="B84" s="33" t="s">
        <v>64</v>
      </c>
      <c r="C84" s="40">
        <v>1462</v>
      </c>
      <c r="D84" s="40">
        <v>1122</v>
      </c>
      <c r="E84" s="40">
        <v>1274</v>
      </c>
      <c r="F84" s="42">
        <v>1284</v>
      </c>
      <c r="G84" s="42">
        <v>982</v>
      </c>
      <c r="H84" s="46">
        <v>1137</v>
      </c>
      <c r="I84" s="15">
        <f>F84-C84</f>
        <v>-178</v>
      </c>
      <c r="J84" s="15">
        <f>G84-D84</f>
        <v>-140</v>
      </c>
      <c r="K84" s="15">
        <f>H84-E84</f>
        <v>-137</v>
      </c>
      <c r="L84" s="16">
        <f>(F84-C84)/C84</f>
        <v>-0.12175102599179206</v>
      </c>
      <c r="M84" s="16">
        <f>(G84-D84)/D84</f>
        <v>-0.12477718360071301</v>
      </c>
      <c r="N84" s="16">
        <f>(H84-E84)/E84</f>
        <v>-0.1075353218210361</v>
      </c>
      <c r="O84" s="21"/>
      <c r="P84" s="21"/>
      <c r="Q84" s="21"/>
      <c r="R84" s="8"/>
      <c r="S84" s="8"/>
      <c r="T84" s="8"/>
      <c r="U84" s="21"/>
      <c r="V84" s="21"/>
      <c r="W84" s="21"/>
      <c r="X84" s="8"/>
    </row>
    <row r="86" spans="1:24" x14ac:dyDescent="0.35">
      <c r="A86" s="10" t="s">
        <v>85</v>
      </c>
    </row>
    <row r="87" spans="1:24" x14ac:dyDescent="0.35">
      <c r="B87" s="32"/>
      <c r="C87" s="4" t="s">
        <v>22</v>
      </c>
      <c r="D87" s="4" t="s">
        <v>23</v>
      </c>
      <c r="E87" s="4" t="s">
        <v>24</v>
      </c>
      <c r="F87" s="44" t="s">
        <v>22</v>
      </c>
      <c r="G87" s="44" t="s">
        <v>23</v>
      </c>
      <c r="H87" s="44" t="s">
        <v>24</v>
      </c>
      <c r="I87" s="27" t="s">
        <v>56</v>
      </c>
      <c r="J87" s="27"/>
      <c r="K87" s="27"/>
      <c r="L87" s="28" t="s">
        <v>56</v>
      </c>
      <c r="M87" s="28"/>
      <c r="N87" s="28"/>
    </row>
    <row r="88" spans="1:24" x14ac:dyDescent="0.35">
      <c r="B88" s="32"/>
      <c r="C88" s="4" t="s">
        <v>25</v>
      </c>
      <c r="D88" s="4" t="s">
        <v>26</v>
      </c>
      <c r="E88" s="4" t="s">
        <v>27</v>
      </c>
      <c r="F88" s="44" t="s">
        <v>25</v>
      </c>
      <c r="G88" s="44" t="s">
        <v>26</v>
      </c>
      <c r="H88" s="44" t="s">
        <v>27</v>
      </c>
      <c r="I88" s="13" t="s">
        <v>25</v>
      </c>
      <c r="J88" s="13" t="s">
        <v>26</v>
      </c>
      <c r="K88" s="13" t="s">
        <v>27</v>
      </c>
      <c r="L88" s="14" t="s">
        <v>25</v>
      </c>
      <c r="M88" s="14" t="s">
        <v>26</v>
      </c>
      <c r="N88" s="14" t="s">
        <v>27</v>
      </c>
    </row>
    <row r="89" spans="1:24" x14ac:dyDescent="0.35">
      <c r="B89" s="32"/>
      <c r="C89" s="5">
        <v>2023</v>
      </c>
      <c r="D89" s="5">
        <v>2023</v>
      </c>
      <c r="E89" s="5">
        <v>2023</v>
      </c>
      <c r="F89" s="45" t="s">
        <v>57</v>
      </c>
      <c r="G89" s="45" t="s">
        <v>57</v>
      </c>
      <c r="H89" s="45" t="s">
        <v>57</v>
      </c>
      <c r="I89" s="13" t="s">
        <v>22</v>
      </c>
      <c r="J89" s="13" t="s">
        <v>23</v>
      </c>
      <c r="K89" s="13" t="s">
        <v>24</v>
      </c>
      <c r="L89" s="14" t="s">
        <v>22</v>
      </c>
      <c r="M89" s="14" t="s">
        <v>23</v>
      </c>
      <c r="N89" s="14" t="s">
        <v>24</v>
      </c>
    </row>
    <row r="90" spans="1:24" x14ac:dyDescent="0.35">
      <c r="B90" s="33" t="s">
        <v>89</v>
      </c>
      <c r="C90" s="40">
        <v>193151</v>
      </c>
      <c r="D90" s="40">
        <v>202010</v>
      </c>
      <c r="E90" s="40">
        <v>212440</v>
      </c>
      <c r="F90" s="42">
        <v>184860</v>
      </c>
      <c r="G90" s="42">
        <v>197729</v>
      </c>
      <c r="H90" s="46">
        <v>202684</v>
      </c>
      <c r="I90" s="15">
        <f>F90-C90</f>
        <v>-8291</v>
      </c>
      <c r="J90" s="15">
        <f>G90-D90</f>
        <v>-4281</v>
      </c>
      <c r="K90" s="15">
        <f>H90-E90</f>
        <v>-9756</v>
      </c>
      <c r="L90" s="16">
        <f>(F90-C90)/C90</f>
        <v>-4.2924965441545733E-2</v>
      </c>
      <c r="M90" s="16">
        <f>(G90-D90)/D90</f>
        <v>-2.1192020197019948E-2</v>
      </c>
      <c r="N90" s="16">
        <f>(H90-E90)/E90</f>
        <v>-4.5923554886085481E-2</v>
      </c>
    </row>
    <row r="91" spans="1:24" s="52" customFormat="1" x14ac:dyDescent="0.35">
      <c r="B91" s="48" t="s">
        <v>62</v>
      </c>
      <c r="C91" s="54">
        <v>54905</v>
      </c>
      <c r="D91" s="54">
        <v>55030</v>
      </c>
      <c r="E91" s="54">
        <v>68607</v>
      </c>
      <c r="F91" s="55">
        <v>53798</v>
      </c>
      <c r="G91" s="55">
        <v>56714</v>
      </c>
      <c r="H91" s="56">
        <v>59562</v>
      </c>
      <c r="I91" s="57">
        <f>F91-C91</f>
        <v>-1107</v>
      </c>
      <c r="J91" s="57">
        <f>G91-D91</f>
        <v>1684</v>
      </c>
      <c r="K91" s="57">
        <f>H91-E91</f>
        <v>-9045</v>
      </c>
      <c r="L91" s="58">
        <f>(F91-C91)/C91</f>
        <v>-2.0162098169565615E-2</v>
      </c>
      <c r="M91" s="58">
        <f>(G91-D91)/D91</f>
        <v>3.0601490096311103E-2</v>
      </c>
      <c r="N91" s="58">
        <f>(H91-E91)/E91</f>
        <v>-0.13183785911058638</v>
      </c>
    </row>
    <row r="92" spans="1:24" x14ac:dyDescent="0.35">
      <c r="B92" s="33" t="s">
        <v>70</v>
      </c>
      <c r="C92" s="40">
        <v>24140</v>
      </c>
      <c r="D92" s="40">
        <v>28461</v>
      </c>
      <c r="E92" s="40">
        <v>30930</v>
      </c>
      <c r="F92" s="42">
        <v>24150</v>
      </c>
      <c r="G92" s="42">
        <v>28070</v>
      </c>
      <c r="H92" s="46">
        <v>29874</v>
      </c>
      <c r="I92" s="15">
        <f>F92-C92</f>
        <v>10</v>
      </c>
      <c r="J92" s="15">
        <f>G92-D92</f>
        <v>-391</v>
      </c>
      <c r="K92" s="15">
        <f>H92-E92</f>
        <v>-1056</v>
      </c>
      <c r="L92" s="16">
        <f>(F92-C92)/C92</f>
        <v>4.1425020712510354E-4</v>
      </c>
      <c r="M92" s="16">
        <f>(G92-D92)/D92</f>
        <v>-1.3738097747795228E-2</v>
      </c>
      <c r="N92" s="16">
        <f>(H92-E92)/E92</f>
        <v>-3.414161008729389E-2</v>
      </c>
    </row>
    <row r="93" spans="1:24" x14ac:dyDescent="0.35">
      <c r="B93" s="33" t="s">
        <v>79</v>
      </c>
      <c r="C93" s="40">
        <v>22317</v>
      </c>
      <c r="D93" s="40">
        <v>26509</v>
      </c>
      <c r="E93" s="40">
        <v>29095</v>
      </c>
      <c r="F93" s="42">
        <v>21817</v>
      </c>
      <c r="G93" s="42">
        <v>26140</v>
      </c>
      <c r="H93" s="46">
        <v>27819</v>
      </c>
      <c r="I93" s="15">
        <f>F93-C93</f>
        <v>-500</v>
      </c>
      <c r="J93" s="15">
        <f>G93-D93</f>
        <v>-369</v>
      </c>
      <c r="K93" s="15">
        <f>H93-E93</f>
        <v>-1276</v>
      </c>
      <c r="L93" s="16">
        <f>(F93-C93)/C93</f>
        <v>-2.2404445041896311E-2</v>
      </c>
      <c r="M93" s="16">
        <f>(G93-D93)/D93</f>
        <v>-1.3919800822362216E-2</v>
      </c>
      <c r="N93" s="16">
        <f>(H93-E93)/E93</f>
        <v>-4.385633270321361E-2</v>
      </c>
    </row>
    <row r="94" spans="1:24" x14ac:dyDescent="0.35">
      <c r="B94" s="33" t="s">
        <v>73</v>
      </c>
      <c r="C94" s="40">
        <v>22172</v>
      </c>
      <c r="D94" s="40">
        <v>20661</v>
      </c>
      <c r="E94" s="40">
        <v>22685</v>
      </c>
      <c r="F94" s="42">
        <v>19117</v>
      </c>
      <c r="G94" s="42">
        <v>19421</v>
      </c>
      <c r="H94" s="46">
        <v>21453</v>
      </c>
      <c r="I94" s="15">
        <f>F94-C94</f>
        <v>-3055</v>
      </c>
      <c r="J94" s="15">
        <f>G94-D94</f>
        <v>-1240</v>
      </c>
      <c r="K94" s="15">
        <f>H94-E94</f>
        <v>-1232</v>
      </c>
      <c r="L94" s="16">
        <f>(F94-C94)/C94</f>
        <v>-0.13778639725780265</v>
      </c>
      <c r="M94" s="16">
        <f>(G94-D94)/D94</f>
        <v>-6.001645612506655E-2</v>
      </c>
      <c r="N94" s="16">
        <f>(H94-E94)/E94</f>
        <v>-5.4309014767467488E-2</v>
      </c>
    </row>
    <row r="95" spans="1:24" x14ac:dyDescent="0.35">
      <c r="B95" s="33" t="s">
        <v>81</v>
      </c>
      <c r="C95" s="40">
        <v>20171</v>
      </c>
      <c r="D95" s="40">
        <v>19021</v>
      </c>
      <c r="E95" s="40">
        <v>20522</v>
      </c>
      <c r="F95" s="42">
        <v>17838</v>
      </c>
      <c r="G95" s="42">
        <v>17298</v>
      </c>
      <c r="H95" s="46">
        <v>19925</v>
      </c>
      <c r="I95" s="15">
        <f>F95-C95</f>
        <v>-2333</v>
      </c>
      <c r="J95" s="15">
        <f>G95-D95</f>
        <v>-1723</v>
      </c>
      <c r="K95" s="15">
        <f>H95-E95</f>
        <v>-597</v>
      </c>
      <c r="L95" s="16">
        <f>(F95-C95)/C95</f>
        <v>-0.11566109761538843</v>
      </c>
      <c r="M95" s="16">
        <f>(G95-D95)/D95</f>
        <v>-9.0584091267546393E-2</v>
      </c>
      <c r="N95" s="16">
        <f>(H95-E95)/E95</f>
        <v>-2.909073189747588E-2</v>
      </c>
    </row>
    <row r="96" spans="1:24" x14ac:dyDescent="0.35">
      <c r="B96" s="33" t="s">
        <v>65</v>
      </c>
      <c r="C96" s="40">
        <v>18508</v>
      </c>
      <c r="D96" s="40">
        <v>20388</v>
      </c>
      <c r="E96" s="40">
        <v>20331</v>
      </c>
      <c r="F96" s="42">
        <v>18617</v>
      </c>
      <c r="G96" s="42">
        <v>20527</v>
      </c>
      <c r="H96" s="46">
        <v>19664</v>
      </c>
      <c r="I96" s="15">
        <f>F96-C96</f>
        <v>109</v>
      </c>
      <c r="J96" s="15">
        <f>G96-D96</f>
        <v>139</v>
      </c>
      <c r="K96" s="15">
        <f>H96-E96</f>
        <v>-667</v>
      </c>
      <c r="L96" s="16">
        <f>(F96-C96)/C96</f>
        <v>5.889345148044089E-3</v>
      </c>
      <c r="M96" s="16">
        <f>(G96-D96)/D96</f>
        <v>6.8177359230920153E-3</v>
      </c>
      <c r="N96" s="16">
        <f>(H96-E96)/E96</f>
        <v>-3.280704343121342E-2</v>
      </c>
    </row>
    <row r="97" spans="1:14" x14ac:dyDescent="0.35">
      <c r="B97" s="33" t="s">
        <v>74</v>
      </c>
      <c r="C97" s="40">
        <v>15434</v>
      </c>
      <c r="D97" s="40">
        <v>15816</v>
      </c>
      <c r="E97" s="40">
        <v>11145</v>
      </c>
      <c r="F97" s="42">
        <v>15644</v>
      </c>
      <c r="G97" s="42">
        <v>16286</v>
      </c>
      <c r="H97" s="46">
        <v>12254</v>
      </c>
      <c r="I97" s="15">
        <f>F97-C97</f>
        <v>210</v>
      </c>
      <c r="J97" s="15">
        <f>G97-D97</f>
        <v>470</v>
      </c>
      <c r="K97" s="15">
        <f>H97-E97</f>
        <v>1109</v>
      </c>
      <c r="L97" s="16">
        <f>(F97-C97)/C97</f>
        <v>1.3606323700920046E-2</v>
      </c>
      <c r="M97" s="16">
        <f>(G97-D97)/D97</f>
        <v>2.971674253920081E-2</v>
      </c>
      <c r="N97" s="16">
        <f>(H97-E97)/E97</f>
        <v>9.950650515926425E-2</v>
      </c>
    </row>
    <row r="98" spans="1:14" x14ac:dyDescent="0.35">
      <c r="B98" s="33" t="s">
        <v>77</v>
      </c>
      <c r="C98" s="40">
        <v>9940</v>
      </c>
      <c r="D98" s="40">
        <v>12814</v>
      </c>
      <c r="E98" s="40">
        <v>10027</v>
      </c>
      <c r="F98" s="42">
        <v>10726</v>
      </c>
      <c r="G98" s="42">
        <v>11155</v>
      </c>
      <c r="H98" s="46">
        <v>10616</v>
      </c>
      <c r="I98" s="15">
        <f>F98-C98</f>
        <v>786</v>
      </c>
      <c r="J98" s="15">
        <f>G98-D98</f>
        <v>-1659</v>
      </c>
      <c r="K98" s="15">
        <f>H98-E98</f>
        <v>589</v>
      </c>
      <c r="L98" s="16">
        <f>(F98-C98)/C98</f>
        <v>7.9074446680080485E-2</v>
      </c>
      <c r="M98" s="16">
        <f>(G98-D98)/D98</f>
        <v>-0.12946776962697051</v>
      </c>
      <c r="N98" s="16">
        <f>(H98-E98)/E98</f>
        <v>5.8741398224793059E-2</v>
      </c>
    </row>
    <row r="99" spans="1:14" x14ac:dyDescent="0.35">
      <c r="B99" s="33" t="s">
        <v>78</v>
      </c>
      <c r="C99" s="40">
        <v>11178</v>
      </c>
      <c r="D99" s="40">
        <v>10177</v>
      </c>
      <c r="E99" s="40">
        <v>9467</v>
      </c>
      <c r="F99" s="42">
        <v>10505</v>
      </c>
      <c r="G99" s="42">
        <v>10248</v>
      </c>
      <c r="H99" s="46">
        <v>10491</v>
      </c>
      <c r="I99" s="15">
        <f>F99-C99</f>
        <v>-673</v>
      </c>
      <c r="J99" s="15">
        <f>G99-D99</f>
        <v>71</v>
      </c>
      <c r="K99" s="15">
        <f>H99-E99</f>
        <v>1024</v>
      </c>
      <c r="L99" s="16">
        <f>(F99-C99)/C99</f>
        <v>-6.0207550545714798E-2</v>
      </c>
      <c r="M99" s="16">
        <f>(G99-D99)/D99</f>
        <v>6.9765156725950673E-3</v>
      </c>
      <c r="N99" s="16">
        <f>(H99-E99)/E99</f>
        <v>0.10816520545051231</v>
      </c>
    </row>
    <row r="100" spans="1:14" x14ac:dyDescent="0.35">
      <c r="B100" s="33" t="s">
        <v>72</v>
      </c>
      <c r="C100" s="40">
        <v>12291</v>
      </c>
      <c r="D100" s="40">
        <v>9488</v>
      </c>
      <c r="E100" s="40">
        <v>10192</v>
      </c>
      <c r="F100" s="42">
        <v>8392</v>
      </c>
      <c r="G100" s="42">
        <v>8748</v>
      </c>
      <c r="H100" s="46">
        <v>11023</v>
      </c>
      <c r="I100" s="15">
        <f>F100-C100</f>
        <v>-3899</v>
      </c>
      <c r="J100" s="15">
        <f>G100-D100</f>
        <v>-740</v>
      </c>
      <c r="K100" s="15">
        <f>H100-E100</f>
        <v>831</v>
      </c>
      <c r="L100" s="16">
        <f>(F100-C100)/C100</f>
        <v>-0.31722398502969651</v>
      </c>
      <c r="M100" s="16">
        <f>(G100-D100)/D100</f>
        <v>-7.7993254637436768E-2</v>
      </c>
      <c r="N100" s="16">
        <f>(H100-E100)/E100</f>
        <v>8.1534536891679749E-2</v>
      </c>
    </row>
    <row r="101" spans="1:14" x14ac:dyDescent="0.35">
      <c r="B101" s="33" t="s">
        <v>68</v>
      </c>
      <c r="C101" s="40">
        <v>4634</v>
      </c>
      <c r="D101" s="40">
        <v>6569</v>
      </c>
      <c r="E101" s="40">
        <v>7206</v>
      </c>
      <c r="F101" s="42">
        <v>6358</v>
      </c>
      <c r="G101" s="42">
        <v>7138</v>
      </c>
      <c r="H101" s="46">
        <v>7806</v>
      </c>
      <c r="I101" s="15">
        <f>F101-C101</f>
        <v>1724</v>
      </c>
      <c r="J101" s="15">
        <f>G101-D101</f>
        <v>569</v>
      </c>
      <c r="K101" s="15">
        <f>H101-E101</f>
        <v>600</v>
      </c>
      <c r="L101" s="16">
        <f>(F101-C101)/C101</f>
        <v>0.3720328010358222</v>
      </c>
      <c r="M101" s="16">
        <f>(G101-D101)/D101</f>
        <v>8.6618967879433698E-2</v>
      </c>
      <c r="N101" s="16">
        <f>(H101-E101)/E101</f>
        <v>8.3263946711074108E-2</v>
      </c>
    </row>
    <row r="102" spans="1:14" x14ac:dyDescent="0.35">
      <c r="B102" s="33" t="s">
        <v>76</v>
      </c>
      <c r="C102" s="40">
        <v>6857</v>
      </c>
      <c r="D102" s="41" t="s">
        <v>63</v>
      </c>
      <c r="E102" s="40">
        <v>8462</v>
      </c>
      <c r="F102" s="42">
        <v>5875</v>
      </c>
      <c r="G102" s="42">
        <v>7903</v>
      </c>
      <c r="H102" s="46">
        <v>7465</v>
      </c>
      <c r="I102" s="15">
        <f>F102-C102</f>
        <v>-982</v>
      </c>
      <c r="J102" s="15" t="e">
        <f>G102-D102</f>
        <v>#VALUE!</v>
      </c>
      <c r="K102" s="15">
        <f>H102-E102</f>
        <v>-997</v>
      </c>
      <c r="L102" s="16">
        <f>(F102-C102)/C102</f>
        <v>-0.14321131690243546</v>
      </c>
      <c r="M102" s="16" t="e">
        <f>(G102-D102)/D102</f>
        <v>#VALUE!</v>
      </c>
      <c r="N102" s="16">
        <f>(H102-E102)/E102</f>
        <v>-0.11782084613566533</v>
      </c>
    </row>
    <row r="103" spans="1:14" x14ac:dyDescent="0.35">
      <c r="B103" s="33" t="s">
        <v>75</v>
      </c>
      <c r="C103" s="40">
        <v>3729</v>
      </c>
      <c r="D103" s="40">
        <v>3934</v>
      </c>
      <c r="E103" s="40">
        <v>4607</v>
      </c>
      <c r="F103" s="42">
        <v>3392</v>
      </c>
      <c r="G103" s="42">
        <v>3736</v>
      </c>
      <c r="H103" s="46">
        <v>4266</v>
      </c>
      <c r="I103" s="15">
        <f>F103-C103</f>
        <v>-337</v>
      </c>
      <c r="J103" s="15">
        <f>G103-D103</f>
        <v>-198</v>
      </c>
      <c r="K103" s="15">
        <f>H103-E103</f>
        <v>-341</v>
      </c>
      <c r="L103" s="16">
        <f>(F103-C103)/C103</f>
        <v>-9.0372754089568255E-2</v>
      </c>
      <c r="M103" s="16">
        <f>(G103-D103)/D103</f>
        <v>-5.0330452465683781E-2</v>
      </c>
      <c r="N103" s="16">
        <f>(H103-E103)/E103</f>
        <v>-7.4017799001519433E-2</v>
      </c>
    </row>
    <row r="104" spans="1:14" x14ac:dyDescent="0.35">
      <c r="B104" s="33" t="s">
        <v>67</v>
      </c>
      <c r="C104" s="40">
        <v>3128</v>
      </c>
      <c r="D104" s="40">
        <v>3291</v>
      </c>
      <c r="E104" s="40">
        <v>2523</v>
      </c>
      <c r="F104" s="42">
        <v>2659</v>
      </c>
      <c r="G104" s="42">
        <v>2479</v>
      </c>
      <c r="H104" s="46">
        <v>2027</v>
      </c>
      <c r="I104" s="15">
        <f>F104-C104</f>
        <v>-469</v>
      </c>
      <c r="J104" s="15">
        <f>G104-D104</f>
        <v>-812</v>
      </c>
      <c r="K104" s="15">
        <f>H104-E104</f>
        <v>-496</v>
      </c>
      <c r="L104" s="16">
        <f>(F104-C104)/C104</f>
        <v>-0.14993606138107418</v>
      </c>
      <c r="M104" s="16">
        <f>(G104-D104)/D104</f>
        <v>-0.24673351564873899</v>
      </c>
      <c r="N104" s="16">
        <f>(H104-E104)/E104</f>
        <v>-0.19659135949266746</v>
      </c>
    </row>
    <row r="105" spans="1:14" x14ac:dyDescent="0.35">
      <c r="B105" s="33" t="s">
        <v>71</v>
      </c>
      <c r="C105" s="40">
        <v>1960</v>
      </c>
      <c r="D105" s="40">
        <v>1973</v>
      </c>
      <c r="E105" s="40">
        <v>1647</v>
      </c>
      <c r="F105" s="42">
        <v>1876</v>
      </c>
      <c r="G105" s="42">
        <v>1609</v>
      </c>
      <c r="H105" s="46">
        <v>2538</v>
      </c>
      <c r="I105" s="15">
        <f>F105-C105</f>
        <v>-84</v>
      </c>
      <c r="J105" s="15">
        <f>G105-D105</f>
        <v>-364</v>
      </c>
      <c r="K105" s="15">
        <f>H105-E105</f>
        <v>891</v>
      </c>
      <c r="L105" s="16">
        <f>(F105-C105)/C105</f>
        <v>-4.2857142857142858E-2</v>
      </c>
      <c r="M105" s="16">
        <f>(G105-D105)/D105</f>
        <v>-0.18449062341611758</v>
      </c>
      <c r="N105" s="16">
        <f>(H105-E105)/E105</f>
        <v>0.54098360655737709</v>
      </c>
    </row>
    <row r="106" spans="1:14" x14ac:dyDescent="0.35">
      <c r="B106" s="33" t="s">
        <v>69</v>
      </c>
      <c r="C106" s="40">
        <v>1150</v>
      </c>
      <c r="D106" s="40">
        <v>2195</v>
      </c>
      <c r="E106" s="40">
        <v>1787</v>
      </c>
      <c r="F106" s="42">
        <v>1159</v>
      </c>
      <c r="G106" s="42">
        <v>1580</v>
      </c>
      <c r="H106" s="46">
        <v>1679</v>
      </c>
      <c r="I106" s="15">
        <f>F106-C106</f>
        <v>9</v>
      </c>
      <c r="J106" s="15">
        <f>G106-D106</f>
        <v>-615</v>
      </c>
      <c r="K106" s="15">
        <f>H106-E106</f>
        <v>-108</v>
      </c>
      <c r="L106" s="16">
        <f>(F106-C106)/C106</f>
        <v>7.8260869565217397E-3</v>
      </c>
      <c r="M106" s="16">
        <f>(G106-D106)/D106</f>
        <v>-0.28018223234624146</v>
      </c>
      <c r="N106" s="16">
        <f>(H106-E106)/E106</f>
        <v>-6.04364857302742E-2</v>
      </c>
    </row>
    <row r="107" spans="1:14" x14ac:dyDescent="0.35">
      <c r="B107" s="33" t="s">
        <v>66</v>
      </c>
      <c r="C107" s="40">
        <v>1729</v>
      </c>
      <c r="D107" s="40">
        <v>1730</v>
      </c>
      <c r="E107" s="40">
        <v>1647</v>
      </c>
      <c r="F107" s="42">
        <v>1337</v>
      </c>
      <c r="G107" s="42">
        <v>1163</v>
      </c>
      <c r="H107" s="46">
        <v>861</v>
      </c>
      <c r="I107" s="15">
        <f>F107-C107</f>
        <v>-392</v>
      </c>
      <c r="J107" s="15">
        <f>G107-D107</f>
        <v>-567</v>
      </c>
      <c r="K107" s="15">
        <f>H107-E107</f>
        <v>-786</v>
      </c>
      <c r="L107" s="16">
        <f>(F107-C107)/C107</f>
        <v>-0.22672064777327935</v>
      </c>
      <c r="M107" s="16">
        <f>(G107-D107)/D107</f>
        <v>-0.32774566473988437</v>
      </c>
      <c r="N107" s="16">
        <f>(H107-E107)/E107</f>
        <v>-0.4772313296903461</v>
      </c>
    </row>
    <row r="108" spans="1:14" x14ac:dyDescent="0.35">
      <c r="B108" s="33" t="s">
        <v>64</v>
      </c>
      <c r="C108" s="40">
        <v>1396</v>
      </c>
      <c r="D108" s="41" t="s">
        <v>63</v>
      </c>
      <c r="E108" s="40">
        <v>1177</v>
      </c>
      <c r="F108" s="42">
        <v>1235</v>
      </c>
      <c r="G108" s="42">
        <v>931</v>
      </c>
      <c r="H108" s="46">
        <v>1073</v>
      </c>
      <c r="I108" s="15">
        <f>F108-C108</f>
        <v>-161</v>
      </c>
      <c r="J108" s="15" t="e">
        <f>G108-D108</f>
        <v>#VALUE!</v>
      </c>
      <c r="K108" s="15">
        <f>H108-E108</f>
        <v>-104</v>
      </c>
      <c r="L108" s="16">
        <f>(F108-C108)/C108</f>
        <v>-0.11532951289398281</v>
      </c>
      <c r="M108" s="16" t="e">
        <f>(G108-D108)/D108</f>
        <v>#VALUE!</v>
      </c>
      <c r="N108" s="16">
        <f>(H108-E108)/E108</f>
        <v>-8.8360237892948168E-2</v>
      </c>
    </row>
    <row r="110" spans="1:14" x14ac:dyDescent="0.35">
      <c r="A110" s="10" t="s">
        <v>86</v>
      </c>
    </row>
    <row r="111" spans="1:14" x14ac:dyDescent="0.35">
      <c r="A111" s="10"/>
      <c r="B111" s="32"/>
      <c r="C111" s="4" t="s">
        <v>22</v>
      </c>
      <c r="D111" s="4" t="s">
        <v>23</v>
      </c>
      <c r="E111" s="4" t="s">
        <v>24</v>
      </c>
      <c r="F111" s="44" t="s">
        <v>22</v>
      </c>
      <c r="G111" s="44" t="s">
        <v>23</v>
      </c>
      <c r="H111" s="44" t="s">
        <v>24</v>
      </c>
      <c r="I111" s="27" t="s">
        <v>56</v>
      </c>
      <c r="J111" s="27"/>
      <c r="K111" s="27"/>
      <c r="L111" s="28" t="s">
        <v>56</v>
      </c>
      <c r="M111" s="28"/>
      <c r="N111" s="28"/>
    </row>
    <row r="112" spans="1:14" x14ac:dyDescent="0.35">
      <c r="B112" s="32"/>
      <c r="C112" s="4" t="s">
        <v>25</v>
      </c>
      <c r="D112" s="4" t="s">
        <v>26</v>
      </c>
      <c r="E112" s="4" t="s">
        <v>27</v>
      </c>
      <c r="F112" s="44" t="s">
        <v>25</v>
      </c>
      <c r="G112" s="44" t="s">
        <v>26</v>
      </c>
      <c r="H112" s="44" t="s">
        <v>27</v>
      </c>
      <c r="I112" s="13" t="s">
        <v>25</v>
      </c>
      <c r="J112" s="13" t="s">
        <v>26</v>
      </c>
      <c r="K112" s="13" t="s">
        <v>27</v>
      </c>
      <c r="L112" s="14" t="s">
        <v>25</v>
      </c>
      <c r="M112" s="14" t="s">
        <v>26</v>
      </c>
      <c r="N112" s="14" t="s">
        <v>27</v>
      </c>
    </row>
    <row r="113" spans="2:14" x14ac:dyDescent="0.35">
      <c r="B113" s="32"/>
      <c r="C113" s="5">
        <v>2023</v>
      </c>
      <c r="D113" s="5">
        <v>2023</v>
      </c>
      <c r="E113" s="5">
        <v>2023</v>
      </c>
      <c r="F113" s="45" t="s">
        <v>57</v>
      </c>
      <c r="G113" s="45" t="s">
        <v>57</v>
      </c>
      <c r="H113" s="45" t="s">
        <v>57</v>
      </c>
      <c r="I113" s="13" t="s">
        <v>22</v>
      </c>
      <c r="J113" s="13" t="s">
        <v>23</v>
      </c>
      <c r="K113" s="13" t="s">
        <v>24</v>
      </c>
      <c r="L113" s="14" t="s">
        <v>22</v>
      </c>
      <c r="M113" s="14" t="s">
        <v>23</v>
      </c>
      <c r="N113" s="14" t="s">
        <v>24</v>
      </c>
    </row>
    <row r="114" spans="2:14" x14ac:dyDescent="0.35">
      <c r="B114" s="33" t="s">
        <v>89</v>
      </c>
      <c r="C114" s="40">
        <v>170403</v>
      </c>
      <c r="D114" s="40">
        <v>207515</v>
      </c>
      <c r="E114" s="40">
        <v>215597</v>
      </c>
      <c r="F114" s="42">
        <v>169307</v>
      </c>
      <c r="G114" s="42">
        <v>211477</v>
      </c>
      <c r="H114" s="46">
        <v>233237</v>
      </c>
      <c r="I114" s="15">
        <f>F114-C114</f>
        <v>-1096</v>
      </c>
      <c r="J114" s="15">
        <f>G114-D114</f>
        <v>3962</v>
      </c>
      <c r="K114" s="15">
        <f>H114-E114</f>
        <v>17640</v>
      </c>
      <c r="L114" s="16">
        <f>(F114-C114)/C114</f>
        <v>-6.4318116465085706E-3</v>
      </c>
      <c r="M114" s="16">
        <f>(G114-D114)/D114</f>
        <v>1.9092595715972341E-2</v>
      </c>
      <c r="N114" s="16">
        <f>(H114-E114)/E114</f>
        <v>8.1819320305941176E-2</v>
      </c>
    </row>
    <row r="115" spans="2:14" s="52" customFormat="1" x14ac:dyDescent="0.35">
      <c r="B115" s="48" t="s">
        <v>62</v>
      </c>
      <c r="C115" s="54">
        <v>126665</v>
      </c>
      <c r="D115" s="54">
        <v>155041</v>
      </c>
      <c r="E115" s="54">
        <v>153949</v>
      </c>
      <c r="F115" s="55">
        <v>124492</v>
      </c>
      <c r="G115" s="55">
        <v>150317</v>
      </c>
      <c r="H115" s="56">
        <v>162332</v>
      </c>
      <c r="I115" s="57">
        <f>F115-C115</f>
        <v>-2173</v>
      </c>
      <c r="J115" s="57">
        <f>G115-D115</f>
        <v>-4724</v>
      </c>
      <c r="K115" s="57">
        <f>H115-E115</f>
        <v>8383</v>
      </c>
      <c r="L115" s="58">
        <f>(F115-C115)/C115</f>
        <v>-1.7155488888011685E-2</v>
      </c>
      <c r="M115" s="58">
        <f>(G115-D115)/D115</f>
        <v>-3.0469359717752078E-2</v>
      </c>
      <c r="N115" s="58">
        <f>(H115-E115)/E115</f>
        <v>5.4453098103917533E-2</v>
      </c>
    </row>
    <row r="116" spans="2:14" x14ac:dyDescent="0.35">
      <c r="B116" s="33" t="s">
        <v>70</v>
      </c>
      <c r="C116" s="40">
        <v>15365</v>
      </c>
      <c r="D116" s="40">
        <v>18861</v>
      </c>
      <c r="E116" s="40">
        <v>26125</v>
      </c>
      <c r="F116" s="42">
        <v>17830</v>
      </c>
      <c r="G116" s="42">
        <v>21704</v>
      </c>
      <c r="H116" s="46">
        <v>29549</v>
      </c>
      <c r="I116" s="15">
        <f>F116-C116</f>
        <v>2465</v>
      </c>
      <c r="J116" s="15">
        <f>G116-D116</f>
        <v>2843</v>
      </c>
      <c r="K116" s="15">
        <f>H116-E116</f>
        <v>3424</v>
      </c>
      <c r="L116" s="16">
        <f>(F116-C116)/C116</f>
        <v>0.16042954767328343</v>
      </c>
      <c r="M116" s="16">
        <f>(G116-D116)/D116</f>
        <v>0.15073431949525476</v>
      </c>
      <c r="N116" s="16">
        <f>(H116-E116)/E116</f>
        <v>0.1310622009569378</v>
      </c>
    </row>
    <row r="117" spans="2:14" x14ac:dyDescent="0.35">
      <c r="B117" s="33" t="s">
        <v>79</v>
      </c>
      <c r="C117" s="40">
        <v>15212</v>
      </c>
      <c r="D117" s="40">
        <v>18516</v>
      </c>
      <c r="E117" s="40">
        <v>25991</v>
      </c>
      <c r="F117" s="42">
        <v>17168</v>
      </c>
      <c r="G117" s="42">
        <v>21254</v>
      </c>
      <c r="H117" s="46">
        <v>29016</v>
      </c>
      <c r="I117" s="15">
        <f>F117-C117</f>
        <v>1956</v>
      </c>
      <c r="J117" s="15">
        <f>G117-D117</f>
        <v>2738</v>
      </c>
      <c r="K117" s="15">
        <f>H117-E117</f>
        <v>3025</v>
      </c>
      <c r="L117" s="16">
        <f>(F117-C117)/C117</f>
        <v>0.12858269787010254</v>
      </c>
      <c r="M117" s="16">
        <f>(G117-D117)/D117</f>
        <v>0.14787211060704256</v>
      </c>
      <c r="N117" s="16">
        <f>(H117-E117)/E117</f>
        <v>0.11638644146050556</v>
      </c>
    </row>
    <row r="118" spans="2:14" x14ac:dyDescent="0.35">
      <c r="B118" s="33" t="s">
        <v>73</v>
      </c>
      <c r="C118" s="40">
        <v>7659</v>
      </c>
      <c r="D118" s="40">
        <v>11517</v>
      </c>
      <c r="E118" s="40">
        <v>11273</v>
      </c>
      <c r="F118" s="42">
        <v>8339</v>
      </c>
      <c r="G118" s="42">
        <v>12237</v>
      </c>
      <c r="H118" s="46">
        <v>13579</v>
      </c>
      <c r="I118" s="15">
        <f>F118-C118</f>
        <v>680</v>
      </c>
      <c r="J118" s="15">
        <f>G118-D118</f>
        <v>720</v>
      </c>
      <c r="K118" s="15">
        <f>H118-E118</f>
        <v>2306</v>
      </c>
      <c r="L118" s="16">
        <f>(F118-C118)/C118</f>
        <v>8.878443661052357E-2</v>
      </c>
      <c r="M118" s="16">
        <f>(G118-D118)/D118</f>
        <v>6.2516280281323264E-2</v>
      </c>
      <c r="N118" s="16">
        <f>(H118-E118)/E118</f>
        <v>0.2045595671072474</v>
      </c>
    </row>
    <row r="119" spans="2:14" x14ac:dyDescent="0.35">
      <c r="B119" s="33" t="s">
        <v>81</v>
      </c>
      <c r="C119" s="40">
        <v>7166</v>
      </c>
      <c r="D119" s="40">
        <v>10251</v>
      </c>
      <c r="E119" s="40">
        <v>10551</v>
      </c>
      <c r="F119" s="42">
        <v>7173</v>
      </c>
      <c r="G119" s="42">
        <v>10956</v>
      </c>
      <c r="H119" s="46">
        <v>12996</v>
      </c>
      <c r="I119" s="15">
        <f>F119-C119</f>
        <v>7</v>
      </c>
      <c r="J119" s="15">
        <f>G119-D119</f>
        <v>705</v>
      </c>
      <c r="K119" s="15">
        <f>H119-E119</f>
        <v>2445</v>
      </c>
      <c r="L119" s="16">
        <f>(F119-C119)/C119</f>
        <v>9.768350544236673E-4</v>
      </c>
      <c r="M119" s="16">
        <f>(G119-D119)/D119</f>
        <v>6.8773778167983607E-2</v>
      </c>
      <c r="N119" s="16">
        <f>(H119-E119)/E119</f>
        <v>0.23173158942280353</v>
      </c>
    </row>
    <row r="120" spans="2:14" x14ac:dyDescent="0.35">
      <c r="B120" s="33" t="s">
        <v>77</v>
      </c>
      <c r="C120" s="40">
        <v>2830</v>
      </c>
      <c r="D120" s="40">
        <v>3341</v>
      </c>
      <c r="E120" s="40">
        <v>3733</v>
      </c>
      <c r="F120" s="42">
        <v>4568</v>
      </c>
      <c r="G120" s="42">
        <v>5340</v>
      </c>
      <c r="H120" s="46">
        <v>5725</v>
      </c>
      <c r="I120" s="15">
        <f>F120-C120</f>
        <v>1738</v>
      </c>
      <c r="J120" s="15">
        <f>G120-D120</f>
        <v>1999</v>
      </c>
      <c r="K120" s="15">
        <f>H120-E120</f>
        <v>1992</v>
      </c>
      <c r="L120" s="16">
        <f>(F120-C120)/C120</f>
        <v>0.61413427561837453</v>
      </c>
      <c r="M120" s="16">
        <f>(G120-D120)/D120</f>
        <v>0.59832385513319364</v>
      </c>
      <c r="N120" s="16">
        <f>(H120-E120)/E120</f>
        <v>0.53361907313152956</v>
      </c>
    </row>
    <row r="121" spans="2:14" x14ac:dyDescent="0.35">
      <c r="B121" s="33" t="s">
        <v>74</v>
      </c>
      <c r="C121" s="40">
        <v>2192</v>
      </c>
      <c r="D121" s="40">
        <v>2287</v>
      </c>
      <c r="E121" s="40">
        <v>1508</v>
      </c>
      <c r="F121" s="42">
        <v>2474</v>
      </c>
      <c r="G121" s="42">
        <v>7584</v>
      </c>
      <c r="H121" s="46">
        <v>3268</v>
      </c>
      <c r="I121" s="15">
        <f>F121-C121</f>
        <v>282</v>
      </c>
      <c r="J121" s="15">
        <f>G121-D121</f>
        <v>5297</v>
      </c>
      <c r="K121" s="15">
        <f>H121-E121</f>
        <v>1760</v>
      </c>
      <c r="L121" s="16">
        <f>(F121-C121)/C121</f>
        <v>0.12864963503649635</v>
      </c>
      <c r="M121" s="16">
        <f>(G121-D121)/D121</f>
        <v>2.3161346742457369</v>
      </c>
      <c r="N121" s="16">
        <f>(H121-E121)/E121</f>
        <v>1.1671087533156499</v>
      </c>
    </row>
    <row r="122" spans="2:14" x14ac:dyDescent="0.35">
      <c r="B122" s="33" t="s">
        <v>65</v>
      </c>
      <c r="C122" s="40">
        <v>3829</v>
      </c>
      <c r="D122" s="40">
        <v>3570</v>
      </c>
      <c r="E122" s="40">
        <v>4299</v>
      </c>
      <c r="F122" s="42">
        <v>3034</v>
      </c>
      <c r="G122" s="42">
        <v>3559</v>
      </c>
      <c r="H122" s="46">
        <v>5274</v>
      </c>
      <c r="I122" s="15">
        <f>F122-C122</f>
        <v>-795</v>
      </c>
      <c r="J122" s="15">
        <f>G122-D122</f>
        <v>-11</v>
      </c>
      <c r="K122" s="15">
        <f>H122-E122</f>
        <v>975</v>
      </c>
      <c r="L122" s="16">
        <f>(F122-C122)/C122</f>
        <v>-0.20762601201358058</v>
      </c>
      <c r="M122" s="16">
        <f>(G122-D122)/D122</f>
        <v>-3.0812324929971988E-3</v>
      </c>
      <c r="N122" s="16">
        <f>(H122-E122)/E122</f>
        <v>0.22679692951849267</v>
      </c>
    </row>
    <row r="123" spans="2:14" x14ac:dyDescent="0.35">
      <c r="B123" s="33" t="s">
        <v>78</v>
      </c>
      <c r="C123" s="40">
        <v>1062</v>
      </c>
      <c r="D123" s="40">
        <v>1246</v>
      </c>
      <c r="E123" s="40">
        <v>1604</v>
      </c>
      <c r="F123" s="42">
        <v>1727</v>
      </c>
      <c r="G123" s="42">
        <v>2470</v>
      </c>
      <c r="H123" s="46">
        <v>2243</v>
      </c>
      <c r="I123" s="15">
        <f>F123-C123</f>
        <v>665</v>
      </c>
      <c r="J123" s="15">
        <f>G123-D123</f>
        <v>1224</v>
      </c>
      <c r="K123" s="15">
        <f>H123-E123</f>
        <v>639</v>
      </c>
      <c r="L123" s="16">
        <f>(F123-C123)/C123</f>
        <v>0.62617702448210921</v>
      </c>
      <c r="M123" s="16">
        <f>(G123-D123)/D123</f>
        <v>0.9823434991974318</v>
      </c>
      <c r="N123" s="16">
        <f>(H123-E123)/E123</f>
        <v>0.39837905236907728</v>
      </c>
    </row>
    <row r="124" spans="2:14" x14ac:dyDescent="0.35">
      <c r="B124" s="33" t="s">
        <v>72</v>
      </c>
      <c r="C124" s="40">
        <v>1601</v>
      </c>
      <c r="D124" s="40">
        <v>1427</v>
      </c>
      <c r="E124" s="40">
        <v>2387</v>
      </c>
      <c r="F124" s="42">
        <v>1503</v>
      </c>
      <c r="G124" s="42">
        <v>1522</v>
      </c>
      <c r="H124" s="46">
        <v>3077</v>
      </c>
      <c r="I124" s="15">
        <f>F124-C124</f>
        <v>-98</v>
      </c>
      <c r="J124" s="15">
        <f>G124-D124</f>
        <v>95</v>
      </c>
      <c r="K124" s="15">
        <f>H124-E124</f>
        <v>690</v>
      </c>
      <c r="L124" s="16">
        <f>(F124-C124)/C124</f>
        <v>-6.1211742660836975E-2</v>
      </c>
      <c r="M124" s="16">
        <f>(G124-D124)/D124</f>
        <v>6.6573230553608975E-2</v>
      </c>
      <c r="N124" s="16">
        <f>(H124-E124)/E124</f>
        <v>0.28906577293674068</v>
      </c>
    </row>
    <row r="125" spans="2:14" x14ac:dyDescent="0.35">
      <c r="B125" s="33" t="s">
        <v>76</v>
      </c>
      <c r="C125" s="40">
        <v>934</v>
      </c>
      <c r="D125" s="41" t="s">
        <v>63</v>
      </c>
      <c r="E125" s="40">
        <v>1374</v>
      </c>
      <c r="F125" s="42">
        <v>1082</v>
      </c>
      <c r="G125" s="42">
        <v>1789</v>
      </c>
      <c r="H125" s="46">
        <v>1452</v>
      </c>
      <c r="I125" s="15">
        <f>F125-C125</f>
        <v>148</v>
      </c>
      <c r="J125" s="15" t="e">
        <f>G125-D125</f>
        <v>#VALUE!</v>
      </c>
      <c r="K125" s="15">
        <f>H125-E125</f>
        <v>78</v>
      </c>
      <c r="L125" s="16">
        <f>(F125-C125)/C125</f>
        <v>0.15845824411134904</v>
      </c>
      <c r="M125" s="16" t="e">
        <f>(G125-D125)/D125</f>
        <v>#VALUE!</v>
      </c>
      <c r="N125" s="16">
        <f>(H125-E125)/E125</f>
        <v>5.6768558951965066E-2</v>
      </c>
    </row>
    <row r="126" spans="2:14" x14ac:dyDescent="0.35">
      <c r="B126" s="33" t="s">
        <v>66</v>
      </c>
      <c r="C126" s="40">
        <v>2162</v>
      </c>
      <c r="D126" s="40">
        <v>1491</v>
      </c>
      <c r="E126" s="40">
        <v>1282</v>
      </c>
      <c r="F126" s="42">
        <v>1028</v>
      </c>
      <c r="G126" s="42">
        <v>1065</v>
      </c>
      <c r="H126" s="46">
        <v>1627</v>
      </c>
      <c r="I126" s="15">
        <f>F126-C126</f>
        <v>-1134</v>
      </c>
      <c r="J126" s="15">
        <f>G126-D126</f>
        <v>-426</v>
      </c>
      <c r="K126" s="15">
        <f>H126-E126</f>
        <v>345</v>
      </c>
      <c r="L126" s="16">
        <f>(F126-C126)/C126</f>
        <v>-0.5245143385753932</v>
      </c>
      <c r="M126" s="16">
        <f>(G126-D126)/D126</f>
        <v>-0.2857142857142857</v>
      </c>
      <c r="N126" s="16">
        <f>(H126-E126)/E126</f>
        <v>0.26911076443057724</v>
      </c>
    </row>
    <row r="127" spans="2:14" x14ac:dyDescent="0.35">
      <c r="B127" s="33" t="s">
        <v>68</v>
      </c>
      <c r="C127" s="40">
        <v>250</v>
      </c>
      <c r="D127" s="40">
        <v>761</v>
      </c>
      <c r="E127" s="40">
        <v>1836</v>
      </c>
      <c r="F127" s="42">
        <v>548</v>
      </c>
      <c r="G127" s="42">
        <v>1252</v>
      </c>
      <c r="H127" s="46">
        <v>1799</v>
      </c>
      <c r="I127" s="15">
        <f>F127-C127</f>
        <v>298</v>
      </c>
      <c r="J127" s="15">
        <f>G127-D127</f>
        <v>491</v>
      </c>
      <c r="K127" s="15">
        <f>H127-E127</f>
        <v>-37</v>
      </c>
      <c r="L127" s="16">
        <f>(F127-C127)/C127</f>
        <v>1.1919999999999999</v>
      </c>
      <c r="M127" s="16">
        <f>(G127-D127)/D127</f>
        <v>0.64520367936925094</v>
      </c>
      <c r="N127" s="16">
        <f>(H127-E127)/E127</f>
        <v>-2.0152505446623094E-2</v>
      </c>
    </row>
    <row r="128" spans="2:14" x14ac:dyDescent="0.35">
      <c r="B128" s="33" t="s">
        <v>67</v>
      </c>
      <c r="C128" s="40">
        <v>3308</v>
      </c>
      <c r="D128" s="40">
        <v>3392</v>
      </c>
      <c r="E128" s="40">
        <v>4180</v>
      </c>
      <c r="F128" s="42">
        <v>755</v>
      </c>
      <c r="G128" s="42">
        <v>981</v>
      </c>
      <c r="H128" s="46">
        <v>1011</v>
      </c>
      <c r="I128" s="15">
        <f>F128-C128</f>
        <v>-2553</v>
      </c>
      <c r="J128" s="15">
        <f>G128-D128</f>
        <v>-2411</v>
      </c>
      <c r="K128" s="15">
        <f>H128-E128</f>
        <v>-3169</v>
      </c>
      <c r="L128" s="16">
        <f>(F128-C128)/C128</f>
        <v>-0.77176541717049574</v>
      </c>
      <c r="M128" s="16">
        <f>(G128-D128)/D128</f>
        <v>-0.71079009433962259</v>
      </c>
      <c r="N128" s="16">
        <f>(H128-E128)/E128</f>
        <v>-0.75813397129186599</v>
      </c>
    </row>
    <row r="129" spans="1:14" x14ac:dyDescent="0.35">
      <c r="B129" s="33" t="s">
        <v>75</v>
      </c>
      <c r="C129" s="40">
        <v>707</v>
      </c>
      <c r="D129" s="40">
        <v>901</v>
      </c>
      <c r="E129" s="40">
        <v>875</v>
      </c>
      <c r="F129" s="42">
        <v>865</v>
      </c>
      <c r="G129" s="42">
        <v>686</v>
      </c>
      <c r="H129" s="46">
        <v>1010</v>
      </c>
      <c r="I129" s="15">
        <f>F129-C129</f>
        <v>158</v>
      </c>
      <c r="J129" s="15">
        <f>G129-D129</f>
        <v>-215</v>
      </c>
      <c r="K129" s="15">
        <f>H129-E129</f>
        <v>135</v>
      </c>
      <c r="L129" s="16">
        <f>(F129-C129)/C129</f>
        <v>0.22347949080622348</v>
      </c>
      <c r="M129" s="16">
        <f>(G129-D129)/D129</f>
        <v>-0.2386237513873474</v>
      </c>
      <c r="N129" s="16">
        <f>(H129-E129)/E129</f>
        <v>0.15428571428571428</v>
      </c>
    </row>
    <row r="130" spans="1:14" x14ac:dyDescent="0.35">
      <c r="B130" s="33" t="s">
        <v>71</v>
      </c>
      <c r="C130" s="40">
        <v>827</v>
      </c>
      <c r="D130" s="40">
        <v>743</v>
      </c>
      <c r="E130" s="40">
        <v>662</v>
      </c>
      <c r="F130" s="42">
        <v>630</v>
      </c>
      <c r="G130" s="42">
        <v>593</v>
      </c>
      <c r="H130" s="46">
        <v>721</v>
      </c>
      <c r="I130" s="15">
        <f>F130-C130</f>
        <v>-197</v>
      </c>
      <c r="J130" s="15">
        <f>G130-D130</f>
        <v>-150</v>
      </c>
      <c r="K130" s="15">
        <f>H130-E130</f>
        <v>59</v>
      </c>
      <c r="L130" s="16">
        <f>(F130-C130)/C130</f>
        <v>-0.23821039903264812</v>
      </c>
      <c r="M130" s="16">
        <f>(G130-D130)/D130</f>
        <v>-0.20188425302826379</v>
      </c>
      <c r="N130" s="16">
        <f>(H130-E130)/E130</f>
        <v>8.9123867069486398E-2</v>
      </c>
    </row>
    <row r="131" spans="1:14" x14ac:dyDescent="0.35">
      <c r="B131" s="33" t="s">
        <v>69</v>
      </c>
      <c r="C131" s="40">
        <v>946</v>
      </c>
      <c r="D131" s="40">
        <v>475</v>
      </c>
      <c r="E131" s="40">
        <v>413</v>
      </c>
      <c r="F131" s="42">
        <v>383</v>
      </c>
      <c r="G131" s="42">
        <v>327</v>
      </c>
      <c r="H131" s="46">
        <v>506</v>
      </c>
      <c r="I131" s="15">
        <f>F131-C131</f>
        <v>-563</v>
      </c>
      <c r="J131" s="15">
        <f>G131-D131</f>
        <v>-148</v>
      </c>
      <c r="K131" s="15">
        <f>H131-E131</f>
        <v>93</v>
      </c>
      <c r="L131" s="16">
        <f>(F131-C131)/C131</f>
        <v>-0.59513742071881603</v>
      </c>
      <c r="M131" s="16">
        <f>(G131-D131)/D131</f>
        <v>-0.31157894736842107</v>
      </c>
      <c r="N131" s="16">
        <f>(H131-E131)/E131</f>
        <v>0.22518159806295399</v>
      </c>
    </row>
    <row r="132" spans="1:14" x14ac:dyDescent="0.35">
      <c r="B132" s="33" t="s">
        <v>64</v>
      </c>
      <c r="C132" s="40">
        <v>66</v>
      </c>
      <c r="D132" s="41" t="s">
        <v>63</v>
      </c>
      <c r="E132" s="40">
        <v>97</v>
      </c>
      <c r="F132" s="42">
        <v>49</v>
      </c>
      <c r="G132" s="42">
        <v>51</v>
      </c>
      <c r="H132" s="46">
        <v>64</v>
      </c>
      <c r="I132" s="15">
        <f>F132-C132</f>
        <v>-17</v>
      </c>
      <c r="J132" s="15" t="e">
        <f>G132-D132</f>
        <v>#VALUE!</v>
      </c>
      <c r="K132" s="15">
        <f>H132-E132</f>
        <v>-33</v>
      </c>
      <c r="L132" s="16">
        <f>(F132-C132)/C132</f>
        <v>-0.25757575757575757</v>
      </c>
      <c r="M132" s="16" t="e">
        <f>(G132-D132)/D132</f>
        <v>#VALUE!</v>
      </c>
      <c r="N132" s="16">
        <f>(H132-E132)/E132</f>
        <v>-0.34020618556701032</v>
      </c>
    </row>
    <row r="134" spans="1:14" x14ac:dyDescent="0.35">
      <c r="A134" s="23" t="s">
        <v>87</v>
      </c>
    </row>
    <row r="135" spans="1:14" x14ac:dyDescent="0.35">
      <c r="B135" s="32"/>
      <c r="C135" s="4" t="s">
        <v>22</v>
      </c>
      <c r="D135" s="4" t="s">
        <v>23</v>
      </c>
      <c r="E135" s="4" t="s">
        <v>24</v>
      </c>
      <c r="F135" s="44" t="s">
        <v>22</v>
      </c>
      <c r="G135" s="44" t="s">
        <v>23</v>
      </c>
      <c r="H135" s="44" t="s">
        <v>24</v>
      </c>
      <c r="I135" s="27" t="s">
        <v>56</v>
      </c>
      <c r="J135" s="27"/>
      <c r="K135" s="27"/>
      <c r="L135" s="28" t="s">
        <v>56</v>
      </c>
      <c r="M135" s="28"/>
      <c r="N135" s="28"/>
    </row>
    <row r="136" spans="1:14" x14ac:dyDescent="0.35">
      <c r="B136" s="32"/>
      <c r="C136" s="4" t="s">
        <v>25</v>
      </c>
      <c r="D136" s="4" t="s">
        <v>26</v>
      </c>
      <c r="E136" s="4" t="s">
        <v>27</v>
      </c>
      <c r="F136" s="44" t="s">
        <v>25</v>
      </c>
      <c r="G136" s="44" t="s">
        <v>26</v>
      </c>
      <c r="H136" s="44" t="s">
        <v>27</v>
      </c>
      <c r="I136" s="13" t="s">
        <v>25</v>
      </c>
      <c r="J136" s="13" t="s">
        <v>26</v>
      </c>
      <c r="K136" s="13" t="s">
        <v>27</v>
      </c>
      <c r="L136" s="14" t="s">
        <v>25</v>
      </c>
      <c r="M136" s="14" t="s">
        <v>26</v>
      </c>
      <c r="N136" s="14" t="s">
        <v>27</v>
      </c>
    </row>
    <row r="137" spans="1:14" x14ac:dyDescent="0.35">
      <c r="B137" s="32"/>
      <c r="C137" s="5">
        <v>2023</v>
      </c>
      <c r="D137" s="5">
        <v>2023</v>
      </c>
      <c r="E137" s="5">
        <v>2023</v>
      </c>
      <c r="F137" s="45" t="s">
        <v>57</v>
      </c>
      <c r="G137" s="45" t="s">
        <v>57</v>
      </c>
      <c r="H137" s="45" t="s">
        <v>57</v>
      </c>
      <c r="I137" s="13" t="s">
        <v>22</v>
      </c>
      <c r="J137" s="13" t="s">
        <v>23</v>
      </c>
      <c r="K137" s="13" t="s">
        <v>24</v>
      </c>
      <c r="L137" s="14" t="s">
        <v>22</v>
      </c>
      <c r="M137" s="14" t="s">
        <v>23</v>
      </c>
      <c r="N137" s="14" t="s">
        <v>24</v>
      </c>
    </row>
    <row r="138" spans="1:14" x14ac:dyDescent="0.35">
      <c r="B138" s="33" t="s">
        <v>89</v>
      </c>
      <c r="C138" s="40">
        <v>22897</v>
      </c>
      <c r="D138" s="40">
        <v>21832</v>
      </c>
      <c r="E138" s="40">
        <v>29182</v>
      </c>
      <c r="F138" s="42">
        <v>25267</v>
      </c>
      <c r="G138" s="42">
        <v>27249</v>
      </c>
      <c r="H138" s="46">
        <v>39182</v>
      </c>
      <c r="I138" s="15">
        <f>F138-C138</f>
        <v>2370</v>
      </c>
      <c r="J138" s="15">
        <f>G138-D138</f>
        <v>5417</v>
      </c>
      <c r="K138" s="15">
        <f>H138-E138</f>
        <v>10000</v>
      </c>
      <c r="L138" s="16">
        <f>(F138-C138)/C138</f>
        <v>0.10350700965191946</v>
      </c>
      <c r="M138" s="16">
        <f>(G138-D138)/D138</f>
        <v>0.24812202271894468</v>
      </c>
      <c r="N138" s="16">
        <f>(H138-E138)/E138</f>
        <v>0.34267699266671237</v>
      </c>
    </row>
    <row r="139" spans="1:14" x14ac:dyDescent="0.35">
      <c r="B139" s="33" t="s">
        <v>70</v>
      </c>
      <c r="C139" s="40">
        <v>6709</v>
      </c>
      <c r="D139" s="40">
        <v>6855</v>
      </c>
      <c r="E139" s="40">
        <v>10637</v>
      </c>
      <c r="F139" s="42">
        <v>9242</v>
      </c>
      <c r="G139" s="42">
        <v>9169</v>
      </c>
      <c r="H139" s="46">
        <v>15340</v>
      </c>
      <c r="I139" s="15">
        <f>F139-C139</f>
        <v>2533</v>
      </c>
      <c r="J139" s="15">
        <f>G139-D139</f>
        <v>2314</v>
      </c>
      <c r="K139" s="15">
        <f>H139-E139</f>
        <v>4703</v>
      </c>
      <c r="L139" s="16">
        <f>(F139-C139)/C139</f>
        <v>0.37755254136234906</v>
      </c>
      <c r="M139" s="16">
        <f>(G139-D139)/D139</f>
        <v>0.33756382202771701</v>
      </c>
      <c r="N139" s="16">
        <f>(H139-E139)/E139</f>
        <v>0.44213594058475136</v>
      </c>
    </row>
    <row r="140" spans="1:14" x14ac:dyDescent="0.35">
      <c r="B140" s="33" t="s">
        <v>79</v>
      </c>
      <c r="C140" s="40">
        <v>6618</v>
      </c>
      <c r="D140" s="41" t="s">
        <v>63</v>
      </c>
      <c r="E140" s="41" t="s">
        <v>63</v>
      </c>
      <c r="F140" s="42">
        <v>9020</v>
      </c>
      <c r="G140" s="47" t="s">
        <v>63</v>
      </c>
      <c r="H140" s="46">
        <v>15259</v>
      </c>
      <c r="I140" s="15">
        <f>F140-C140</f>
        <v>2402</v>
      </c>
      <c r="J140" s="15" t="e">
        <f>G140-D140</f>
        <v>#VALUE!</v>
      </c>
      <c r="K140" s="15" t="e">
        <f>H140-E140</f>
        <v>#VALUE!</v>
      </c>
      <c r="L140" s="16">
        <f>(F140-C140)/C140</f>
        <v>0.36294953158053794</v>
      </c>
      <c r="M140" s="16" t="e">
        <f>(G140-D140)/D140</f>
        <v>#VALUE!</v>
      </c>
      <c r="N140" s="16" t="e">
        <f>(H140-E140)/E140</f>
        <v>#VALUE!</v>
      </c>
    </row>
    <row r="141" spans="1:14" s="52" customFormat="1" x14ac:dyDescent="0.35">
      <c r="B141" s="48" t="s">
        <v>62</v>
      </c>
      <c r="C141" s="54">
        <v>9130</v>
      </c>
      <c r="D141" s="54">
        <v>7307</v>
      </c>
      <c r="E141" s="54">
        <v>9416</v>
      </c>
      <c r="F141" s="55">
        <v>8441</v>
      </c>
      <c r="G141" s="55">
        <v>9703</v>
      </c>
      <c r="H141" s="56">
        <v>11034</v>
      </c>
      <c r="I141" s="57">
        <f>F141-C141</f>
        <v>-689</v>
      </c>
      <c r="J141" s="57">
        <f>G141-D141</f>
        <v>2396</v>
      </c>
      <c r="K141" s="57">
        <f>H141-E141</f>
        <v>1618</v>
      </c>
      <c r="L141" s="58">
        <f>(F141-C141)/C141</f>
        <v>-7.546549835706462E-2</v>
      </c>
      <c r="M141" s="58">
        <f>(G141-D141)/D141</f>
        <v>0.32790474887094567</v>
      </c>
      <c r="N141" s="58">
        <f>(H141-E141)/E141</f>
        <v>0.17183517417162278</v>
      </c>
    </row>
    <row r="142" spans="1:14" x14ac:dyDescent="0.35">
      <c r="B142" s="33" t="s">
        <v>73</v>
      </c>
      <c r="C142" s="40">
        <v>3118</v>
      </c>
      <c r="D142" s="40">
        <v>3455</v>
      </c>
      <c r="E142" s="40">
        <v>4091</v>
      </c>
      <c r="F142" s="42">
        <v>3014</v>
      </c>
      <c r="G142" s="42">
        <v>4284</v>
      </c>
      <c r="H142" s="46">
        <v>5974</v>
      </c>
      <c r="I142" s="15">
        <f>F142-C142</f>
        <v>-104</v>
      </c>
      <c r="J142" s="15">
        <f>G142-D142</f>
        <v>829</v>
      </c>
      <c r="K142" s="15">
        <f>H142-E142</f>
        <v>1883</v>
      </c>
      <c r="L142" s="16">
        <f>(F142-C142)/C142</f>
        <v>-3.3354714560615777E-2</v>
      </c>
      <c r="M142" s="16">
        <f>(G142-D142)/D142</f>
        <v>0.23994211287988423</v>
      </c>
      <c r="N142" s="16">
        <f>(H142-E142)/E142</f>
        <v>0.46027866047421168</v>
      </c>
    </row>
    <row r="143" spans="1:14" x14ac:dyDescent="0.35">
      <c r="B143" s="33" t="s">
        <v>81</v>
      </c>
      <c r="C143" s="40">
        <v>2872</v>
      </c>
      <c r="D143" s="40">
        <v>2774</v>
      </c>
      <c r="E143" s="40">
        <v>3605</v>
      </c>
      <c r="F143" s="42">
        <v>2343</v>
      </c>
      <c r="G143" s="42">
        <v>3400</v>
      </c>
      <c r="H143" s="46">
        <v>5623</v>
      </c>
      <c r="I143" s="15">
        <f>F143-C143</f>
        <v>-529</v>
      </c>
      <c r="J143" s="15">
        <f>G143-D143</f>
        <v>626</v>
      </c>
      <c r="K143" s="15">
        <f>H143-E143</f>
        <v>2018</v>
      </c>
      <c r="L143" s="16">
        <f>(F143-C143)/C143</f>
        <v>-0.18419220055710306</v>
      </c>
      <c r="M143" s="16">
        <f>(G143-D143)/D143</f>
        <v>0.22566690699351116</v>
      </c>
      <c r="N143" s="16">
        <f>(H143-E143)/E143</f>
        <v>0.55977808599167822</v>
      </c>
    </row>
    <row r="144" spans="1:14" x14ac:dyDescent="0.35">
      <c r="B144" s="33" t="s">
        <v>77</v>
      </c>
      <c r="C144" s="40">
        <v>642</v>
      </c>
      <c r="D144" s="40">
        <v>582</v>
      </c>
      <c r="E144" s="40">
        <v>1114</v>
      </c>
      <c r="F144" s="42">
        <v>935</v>
      </c>
      <c r="G144" s="42">
        <v>665</v>
      </c>
      <c r="H144" s="46">
        <v>1683</v>
      </c>
      <c r="I144" s="15">
        <f>F144-C144</f>
        <v>293</v>
      </c>
      <c r="J144" s="15">
        <f>G144-D144</f>
        <v>83</v>
      </c>
      <c r="K144" s="15">
        <f>H144-E144</f>
        <v>569</v>
      </c>
      <c r="L144" s="16">
        <f>(F144-C144)/C144</f>
        <v>0.45638629283489096</v>
      </c>
      <c r="M144" s="16">
        <f>(G144-D144)/D144</f>
        <v>0.14261168384879724</v>
      </c>
      <c r="N144" s="16">
        <f>(H144-E144)/E144</f>
        <v>0.51077199281867147</v>
      </c>
    </row>
    <row r="145" spans="1:14" x14ac:dyDescent="0.35">
      <c r="B145" s="33" t="s">
        <v>72</v>
      </c>
      <c r="C145" s="40">
        <v>709</v>
      </c>
      <c r="D145" s="40">
        <v>620</v>
      </c>
      <c r="E145" s="40">
        <v>1054</v>
      </c>
      <c r="F145" s="42">
        <v>690</v>
      </c>
      <c r="G145" s="42">
        <v>570</v>
      </c>
      <c r="H145" s="46">
        <v>1422</v>
      </c>
      <c r="I145" s="15">
        <f>F145-C145</f>
        <v>-19</v>
      </c>
      <c r="J145" s="15">
        <f>G145-D145</f>
        <v>-50</v>
      </c>
      <c r="K145" s="15">
        <f>H145-E145</f>
        <v>368</v>
      </c>
      <c r="L145" s="16">
        <f>(F145-C145)/C145</f>
        <v>-2.6798307475317348E-2</v>
      </c>
      <c r="M145" s="16">
        <f>(G145-D145)/D145</f>
        <v>-8.0645161290322578E-2</v>
      </c>
      <c r="N145" s="16">
        <f>(H145-E145)/E145</f>
        <v>0.34914611005692597</v>
      </c>
    </row>
    <row r="146" spans="1:14" x14ac:dyDescent="0.35">
      <c r="B146" s="33" t="s">
        <v>74</v>
      </c>
      <c r="C146" s="40">
        <v>644</v>
      </c>
      <c r="D146" s="40">
        <v>927</v>
      </c>
      <c r="E146" s="40">
        <v>695</v>
      </c>
      <c r="F146" s="42">
        <v>703</v>
      </c>
      <c r="G146" s="42">
        <v>710</v>
      </c>
      <c r="H146" s="46">
        <v>764</v>
      </c>
      <c r="I146" s="15">
        <f>F146-C146</f>
        <v>59</v>
      </c>
      <c r="J146" s="15">
        <f>G146-D146</f>
        <v>-217</v>
      </c>
      <c r="K146" s="15">
        <f>H146-E146</f>
        <v>69</v>
      </c>
      <c r="L146" s="16">
        <f>(F146-C146)/C146</f>
        <v>9.1614906832298143E-2</v>
      </c>
      <c r="M146" s="16">
        <f>(G146-D146)/D146</f>
        <v>-0.23408845738942827</v>
      </c>
      <c r="N146" s="16">
        <f>(H146-E146)/E146</f>
        <v>9.9280575539568344E-2</v>
      </c>
    </row>
    <row r="147" spans="1:14" x14ac:dyDescent="0.35">
      <c r="B147" s="33" t="s">
        <v>65</v>
      </c>
      <c r="C147" s="40">
        <v>624</v>
      </c>
      <c r="D147" s="40">
        <v>737</v>
      </c>
      <c r="E147" s="40">
        <v>499</v>
      </c>
      <c r="F147" s="42">
        <v>659</v>
      </c>
      <c r="G147" s="42">
        <v>339</v>
      </c>
      <c r="H147" s="46">
        <v>865</v>
      </c>
      <c r="I147" s="15">
        <f>F147-C147</f>
        <v>35</v>
      </c>
      <c r="J147" s="15">
        <f>G147-D147</f>
        <v>-398</v>
      </c>
      <c r="K147" s="15">
        <f>H147-E147</f>
        <v>366</v>
      </c>
      <c r="L147" s="16">
        <f>(F147-C147)/C147</f>
        <v>5.6089743589743592E-2</v>
      </c>
      <c r="M147" s="16">
        <f>(G147-D147)/D147</f>
        <v>-0.5400271370420624</v>
      </c>
      <c r="N147" s="16">
        <f>(H147-E147)/E147</f>
        <v>0.73346693386773543</v>
      </c>
    </row>
    <row r="148" spans="1:14" x14ac:dyDescent="0.35">
      <c r="B148" s="33" t="s">
        <v>76</v>
      </c>
      <c r="C148" s="40">
        <v>352</v>
      </c>
      <c r="D148" s="41" t="s">
        <v>63</v>
      </c>
      <c r="E148" s="41" t="s">
        <v>63</v>
      </c>
      <c r="F148" s="47" t="s">
        <v>63</v>
      </c>
      <c r="G148" s="47" t="s">
        <v>63</v>
      </c>
      <c r="H148" s="46">
        <v>1001</v>
      </c>
      <c r="I148" s="15" t="e">
        <f>F148-C148</f>
        <v>#VALUE!</v>
      </c>
      <c r="J148" s="15" t="e">
        <f>G148-D148</f>
        <v>#VALUE!</v>
      </c>
      <c r="K148" s="15" t="e">
        <f>H148-E148</f>
        <v>#VALUE!</v>
      </c>
      <c r="L148" s="16" t="e">
        <f>(F148-C148)/C148</f>
        <v>#VALUE!</v>
      </c>
      <c r="M148" s="16" t="e">
        <f>(G148-D148)/D148</f>
        <v>#VALUE!</v>
      </c>
      <c r="N148" s="16" t="e">
        <f>(H148-E148)/E148</f>
        <v>#VALUE!</v>
      </c>
    </row>
    <row r="149" spans="1:14" x14ac:dyDescent="0.35">
      <c r="B149" s="33" t="s">
        <v>66</v>
      </c>
      <c r="C149" s="40">
        <v>344</v>
      </c>
      <c r="D149" s="40">
        <v>153</v>
      </c>
      <c r="E149" s="40">
        <v>146</v>
      </c>
      <c r="F149" s="42">
        <v>399</v>
      </c>
      <c r="G149" s="42">
        <v>156</v>
      </c>
      <c r="H149" s="46">
        <v>168</v>
      </c>
      <c r="I149" s="15">
        <f>F149-C149</f>
        <v>55</v>
      </c>
      <c r="J149" s="15">
        <f>G149-D149</f>
        <v>3</v>
      </c>
      <c r="K149" s="15">
        <f>H149-E149</f>
        <v>22</v>
      </c>
      <c r="L149" s="16">
        <f>(F149-C149)/C149</f>
        <v>0.15988372093023256</v>
      </c>
      <c r="M149" s="16">
        <f>(G149-D149)/D149</f>
        <v>1.9607843137254902E-2</v>
      </c>
      <c r="N149" s="16">
        <f>(H149-E149)/E149</f>
        <v>0.15068493150684931</v>
      </c>
    </row>
    <row r="150" spans="1:14" x14ac:dyDescent="0.35">
      <c r="B150" s="33" t="s">
        <v>68</v>
      </c>
      <c r="C150" s="40">
        <v>64</v>
      </c>
      <c r="D150" s="40">
        <v>91</v>
      </c>
      <c r="E150" s="40">
        <v>156</v>
      </c>
      <c r="F150" s="42">
        <v>132</v>
      </c>
      <c r="G150" s="42">
        <v>248</v>
      </c>
      <c r="H150" s="46">
        <v>260</v>
      </c>
      <c r="I150" s="15">
        <f>F150-C150</f>
        <v>68</v>
      </c>
      <c r="J150" s="15">
        <f>G150-D150</f>
        <v>157</v>
      </c>
      <c r="K150" s="15">
        <f>H150-E150</f>
        <v>104</v>
      </c>
      <c r="L150" s="16">
        <f>(F150-C150)/C150</f>
        <v>1.0625</v>
      </c>
      <c r="M150" s="16">
        <f>(G150-D150)/D150</f>
        <v>1.7252747252747254</v>
      </c>
      <c r="N150" s="16">
        <f>(H150-E150)/E150</f>
        <v>0.66666666666666663</v>
      </c>
    </row>
    <row r="151" spans="1:14" x14ac:dyDescent="0.35">
      <c r="B151" s="33" t="s">
        <v>67</v>
      </c>
      <c r="C151" s="41" t="s">
        <v>63</v>
      </c>
      <c r="D151" s="40">
        <v>32</v>
      </c>
      <c r="E151" s="40">
        <v>36</v>
      </c>
      <c r="F151" s="42">
        <v>120</v>
      </c>
      <c r="G151" s="42">
        <v>221</v>
      </c>
      <c r="H151" s="46">
        <v>178</v>
      </c>
      <c r="I151" s="15" t="e">
        <f>F151-C151</f>
        <v>#VALUE!</v>
      </c>
      <c r="J151" s="15">
        <f>G151-D151</f>
        <v>189</v>
      </c>
      <c r="K151" s="15">
        <f>H151-E151</f>
        <v>142</v>
      </c>
      <c r="L151" s="16" t="e">
        <f>(F151-C151)/C151</f>
        <v>#VALUE!</v>
      </c>
      <c r="M151" s="16">
        <f>(G151-D151)/D151</f>
        <v>5.90625</v>
      </c>
      <c r="N151" s="16">
        <f>(H151-E151)/E151</f>
        <v>3.9444444444444446</v>
      </c>
    </row>
    <row r="152" spans="1:14" x14ac:dyDescent="0.35">
      <c r="B152" s="33" t="s">
        <v>78</v>
      </c>
      <c r="C152" s="40">
        <v>110</v>
      </c>
      <c r="D152" s="40">
        <v>133</v>
      </c>
      <c r="E152" s="40">
        <v>255</v>
      </c>
      <c r="F152" s="42">
        <v>137</v>
      </c>
      <c r="G152" s="42">
        <v>163</v>
      </c>
      <c r="H152" s="46">
        <v>176</v>
      </c>
      <c r="I152" s="15">
        <f>F152-C152</f>
        <v>27</v>
      </c>
      <c r="J152" s="15">
        <f>G152-D152</f>
        <v>30</v>
      </c>
      <c r="K152" s="15">
        <f>H152-E152</f>
        <v>-79</v>
      </c>
      <c r="L152" s="16">
        <f>(F152-C152)/C152</f>
        <v>0.24545454545454545</v>
      </c>
      <c r="M152" s="16">
        <f>(G152-D152)/D152</f>
        <v>0.22556390977443608</v>
      </c>
      <c r="N152" s="16">
        <f>(H152-E152)/E152</f>
        <v>-0.30980392156862746</v>
      </c>
    </row>
    <row r="153" spans="1:14" x14ac:dyDescent="0.35">
      <c r="B153" s="33" t="s">
        <v>75</v>
      </c>
      <c r="C153" s="40">
        <v>59</v>
      </c>
      <c r="D153" s="40">
        <v>45</v>
      </c>
      <c r="E153" s="40">
        <v>53</v>
      </c>
      <c r="F153" s="42">
        <v>95</v>
      </c>
      <c r="G153" s="42">
        <v>143</v>
      </c>
      <c r="H153" s="46">
        <v>149</v>
      </c>
      <c r="I153" s="15">
        <f>F153-C153</f>
        <v>36</v>
      </c>
      <c r="J153" s="15">
        <f>G153-D153</f>
        <v>98</v>
      </c>
      <c r="K153" s="15">
        <f>H153-E153</f>
        <v>96</v>
      </c>
      <c r="L153" s="16">
        <f>(F153-C153)/C153</f>
        <v>0.61016949152542377</v>
      </c>
      <c r="M153" s="16">
        <f>(G153-D153)/D153</f>
        <v>2.1777777777777776</v>
      </c>
      <c r="N153" s="16">
        <f>(H153-E153)/E153</f>
        <v>1.8113207547169812</v>
      </c>
    </row>
    <row r="154" spans="1:14" x14ac:dyDescent="0.35">
      <c r="B154" s="33" t="s">
        <v>69</v>
      </c>
      <c r="C154" s="40">
        <v>200</v>
      </c>
      <c r="D154" s="40">
        <v>178</v>
      </c>
      <c r="E154" s="40">
        <v>188</v>
      </c>
      <c r="F154" s="42">
        <v>153</v>
      </c>
      <c r="G154" s="42">
        <v>108</v>
      </c>
      <c r="H154" s="46">
        <v>64</v>
      </c>
      <c r="I154" s="15">
        <f>F154-C154</f>
        <v>-47</v>
      </c>
      <c r="J154" s="15">
        <f>G154-D154</f>
        <v>-70</v>
      </c>
      <c r="K154" s="15">
        <f>H154-E154</f>
        <v>-124</v>
      </c>
      <c r="L154" s="16">
        <f>(F154-C154)/C154</f>
        <v>-0.23499999999999999</v>
      </c>
      <c r="M154" s="16">
        <f>(G154-D154)/D154</f>
        <v>-0.39325842696629215</v>
      </c>
      <c r="N154" s="16">
        <f>(H154-E154)/E154</f>
        <v>-0.65957446808510634</v>
      </c>
    </row>
    <row r="155" spans="1:14" x14ac:dyDescent="0.35">
      <c r="B155" s="33" t="s">
        <v>71</v>
      </c>
      <c r="C155" s="40">
        <v>173</v>
      </c>
      <c r="D155" s="40">
        <v>124</v>
      </c>
      <c r="E155" s="40">
        <v>100</v>
      </c>
      <c r="F155" s="42">
        <v>133</v>
      </c>
      <c r="G155" s="42">
        <v>95</v>
      </c>
      <c r="H155" s="46">
        <v>68</v>
      </c>
      <c r="I155" s="15">
        <f>F155-C155</f>
        <v>-40</v>
      </c>
      <c r="J155" s="15">
        <f>G155-D155</f>
        <v>-29</v>
      </c>
      <c r="K155" s="15">
        <f>H155-E155</f>
        <v>-32</v>
      </c>
      <c r="L155" s="16">
        <f>(F155-C155)/C155</f>
        <v>-0.23121387283236994</v>
      </c>
      <c r="M155" s="16">
        <f>(G155-D155)/D155</f>
        <v>-0.23387096774193547</v>
      </c>
      <c r="N155" s="16">
        <f>(H155-E155)/E155</f>
        <v>-0.32</v>
      </c>
    </row>
    <row r="156" spans="1:14" x14ac:dyDescent="0.35">
      <c r="B156" s="33" t="s">
        <v>64</v>
      </c>
      <c r="C156" s="41" t="s">
        <v>63</v>
      </c>
      <c r="D156" s="41" t="s">
        <v>63</v>
      </c>
      <c r="E156" s="41" t="s">
        <v>63</v>
      </c>
      <c r="F156" s="47" t="s">
        <v>63</v>
      </c>
      <c r="G156" s="47" t="s">
        <v>63</v>
      </c>
      <c r="H156" s="46">
        <v>36</v>
      </c>
      <c r="I156" s="15" t="e">
        <f>F156-C156</f>
        <v>#VALUE!</v>
      </c>
      <c r="J156" s="15" t="e">
        <f>G156-D156</f>
        <v>#VALUE!</v>
      </c>
      <c r="K156" s="15" t="e">
        <f>H156-E156</f>
        <v>#VALUE!</v>
      </c>
      <c r="L156" s="16" t="e">
        <f>(F156-C156)/C156</f>
        <v>#VALUE!</v>
      </c>
      <c r="M156" s="16" t="e">
        <f>(G156-D156)/D156</f>
        <v>#VALUE!</v>
      </c>
      <c r="N156" s="16" t="e">
        <f>(H156-E156)/E156</f>
        <v>#VALUE!</v>
      </c>
    </row>
    <row r="158" spans="1:14" x14ac:dyDescent="0.35">
      <c r="A158" s="23" t="s">
        <v>88</v>
      </c>
    </row>
    <row r="159" spans="1:14" x14ac:dyDescent="0.35">
      <c r="B159" s="32"/>
      <c r="C159" s="4" t="s">
        <v>22</v>
      </c>
      <c r="D159" s="4" t="s">
        <v>23</v>
      </c>
      <c r="E159" s="4" t="s">
        <v>24</v>
      </c>
      <c r="F159" s="44" t="s">
        <v>22</v>
      </c>
      <c r="G159" s="44" t="s">
        <v>23</v>
      </c>
      <c r="H159" s="44" t="s">
        <v>24</v>
      </c>
      <c r="I159" s="27" t="s">
        <v>56</v>
      </c>
      <c r="J159" s="27"/>
      <c r="K159" s="27"/>
      <c r="L159" s="28" t="s">
        <v>56</v>
      </c>
      <c r="M159" s="28"/>
      <c r="N159" s="28"/>
    </row>
    <row r="160" spans="1:14" x14ac:dyDescent="0.35">
      <c r="B160" s="32"/>
      <c r="C160" s="4" t="s">
        <v>25</v>
      </c>
      <c r="D160" s="4" t="s">
        <v>26</v>
      </c>
      <c r="E160" s="4" t="s">
        <v>27</v>
      </c>
      <c r="F160" s="44" t="s">
        <v>25</v>
      </c>
      <c r="G160" s="44" t="s">
        <v>26</v>
      </c>
      <c r="H160" s="44" t="s">
        <v>27</v>
      </c>
      <c r="I160" s="13" t="s">
        <v>25</v>
      </c>
      <c r="J160" s="13" t="s">
        <v>26</v>
      </c>
      <c r="K160" s="13" t="s">
        <v>27</v>
      </c>
      <c r="L160" s="14" t="s">
        <v>25</v>
      </c>
      <c r="M160" s="14" t="s">
        <v>26</v>
      </c>
      <c r="N160" s="14" t="s">
        <v>27</v>
      </c>
    </row>
    <row r="161" spans="2:14" x14ac:dyDescent="0.35">
      <c r="B161" s="32"/>
      <c r="C161" s="5">
        <v>2023</v>
      </c>
      <c r="D161" s="5">
        <v>2023</v>
      </c>
      <c r="E161" s="5">
        <v>2023</v>
      </c>
      <c r="F161" s="45" t="s">
        <v>57</v>
      </c>
      <c r="G161" s="45" t="s">
        <v>57</v>
      </c>
      <c r="H161" s="45" t="s">
        <v>57</v>
      </c>
      <c r="I161" s="13" t="s">
        <v>22</v>
      </c>
      <c r="J161" s="13" t="s">
        <v>23</v>
      </c>
      <c r="K161" s="13" t="s">
        <v>24</v>
      </c>
      <c r="L161" s="14" t="s">
        <v>22</v>
      </c>
      <c r="M161" s="14" t="s">
        <v>23</v>
      </c>
      <c r="N161" s="14" t="s">
        <v>24</v>
      </c>
    </row>
    <row r="162" spans="2:14" x14ac:dyDescent="0.35">
      <c r="B162" s="33" t="s">
        <v>89</v>
      </c>
      <c r="C162" s="40">
        <v>50887</v>
      </c>
      <c r="D162" s="40">
        <v>80843</v>
      </c>
      <c r="E162" s="40">
        <v>73384</v>
      </c>
      <c r="F162" s="42">
        <v>44414</v>
      </c>
      <c r="G162" s="42">
        <v>82034</v>
      </c>
      <c r="H162" s="46">
        <v>82485</v>
      </c>
      <c r="I162" s="15">
        <f>F162-C162</f>
        <v>-6473</v>
      </c>
      <c r="J162" s="15">
        <f>G162-D162</f>
        <v>1191</v>
      </c>
      <c r="K162" s="15">
        <f>H162-E162</f>
        <v>9101</v>
      </c>
      <c r="L162" s="16">
        <f>(F162-C162)/C162</f>
        <v>-0.12720341148033878</v>
      </c>
      <c r="M162" s="16">
        <f>(G162-D162)/D162</f>
        <v>1.4732258822656259E-2</v>
      </c>
      <c r="N162" s="16">
        <f>(H162-E162)/E162</f>
        <v>0.12401885969693666</v>
      </c>
    </row>
    <row r="163" spans="2:14" s="52" customFormat="1" x14ac:dyDescent="0.35">
      <c r="B163" s="48" t="s">
        <v>62</v>
      </c>
      <c r="C163" s="54">
        <v>42686</v>
      </c>
      <c r="D163" s="54">
        <v>67324</v>
      </c>
      <c r="E163" s="54">
        <v>56028</v>
      </c>
      <c r="F163" s="55">
        <v>36431</v>
      </c>
      <c r="G163" s="55">
        <v>67217</v>
      </c>
      <c r="H163" s="56">
        <v>64406</v>
      </c>
      <c r="I163" s="57">
        <f>F163-C163</f>
        <v>-6255</v>
      </c>
      <c r="J163" s="57">
        <f>G163-D163</f>
        <v>-107</v>
      </c>
      <c r="K163" s="57">
        <f>H163-E163</f>
        <v>8378</v>
      </c>
      <c r="L163" s="58">
        <f>(F163-C163)/C163</f>
        <v>-0.146535163753924</v>
      </c>
      <c r="M163" s="58">
        <f>(G163-D163)/D163</f>
        <v>-1.5893292139504485E-3</v>
      </c>
      <c r="N163" s="58">
        <f>(H163-E163)/E163</f>
        <v>0.14953237666880845</v>
      </c>
    </row>
    <row r="164" spans="2:14" x14ac:dyDescent="0.35">
      <c r="B164" s="33" t="s">
        <v>70</v>
      </c>
      <c r="C164" s="40">
        <v>3663</v>
      </c>
      <c r="D164" s="40">
        <v>6665</v>
      </c>
      <c r="E164" s="40">
        <v>10205</v>
      </c>
      <c r="F164" s="42">
        <v>3602</v>
      </c>
      <c r="G164" s="42">
        <v>6620</v>
      </c>
      <c r="H164" s="46">
        <v>8752</v>
      </c>
      <c r="I164" s="15">
        <f>F164-C164</f>
        <v>-61</v>
      </c>
      <c r="J164" s="15">
        <f>G164-D164</f>
        <v>-45</v>
      </c>
      <c r="K164" s="15">
        <f>H164-E164</f>
        <v>-1453</v>
      </c>
      <c r="L164" s="16">
        <f>(F164-C164)/C164</f>
        <v>-1.6653016653016654E-2</v>
      </c>
      <c r="M164" s="16">
        <f>(G164-D164)/D164</f>
        <v>-6.7516879219804947E-3</v>
      </c>
      <c r="N164" s="16">
        <f>(H164-E164)/E164</f>
        <v>-0.14238118569328762</v>
      </c>
    </row>
    <row r="165" spans="2:14" x14ac:dyDescent="0.35">
      <c r="B165" s="33" t="s">
        <v>79</v>
      </c>
      <c r="C165" s="41" t="s">
        <v>63</v>
      </c>
      <c r="D165" s="41" t="s">
        <v>63</v>
      </c>
      <c r="E165" s="40">
        <v>10183</v>
      </c>
      <c r="F165" s="42">
        <v>3533</v>
      </c>
      <c r="G165" s="42">
        <v>6545</v>
      </c>
      <c r="H165" s="46">
        <v>8610</v>
      </c>
      <c r="I165" s="15" t="e">
        <f>F165-C165</f>
        <v>#VALUE!</v>
      </c>
      <c r="J165" s="15" t="e">
        <f>G165-D165</f>
        <v>#VALUE!</v>
      </c>
      <c r="K165" s="15">
        <f>H165-E165</f>
        <v>-1573</v>
      </c>
      <c r="L165" s="16" t="e">
        <f>(F165-C165)/C165</f>
        <v>#VALUE!</v>
      </c>
      <c r="M165" s="16" t="e">
        <f>(G165-D165)/D165</f>
        <v>#VALUE!</v>
      </c>
      <c r="N165" s="16">
        <f>(H165-E165)/E165</f>
        <v>-0.1544731415103604</v>
      </c>
    </row>
    <row r="166" spans="2:14" x14ac:dyDescent="0.35">
      <c r="B166" s="33" t="s">
        <v>73</v>
      </c>
      <c r="C166" s="40">
        <v>1300</v>
      </c>
      <c r="D166" s="40">
        <v>1874</v>
      </c>
      <c r="E166" s="40">
        <v>1618</v>
      </c>
      <c r="F166" s="42">
        <v>1159</v>
      </c>
      <c r="G166" s="42">
        <v>1984</v>
      </c>
      <c r="H166" s="46">
        <v>2937</v>
      </c>
      <c r="I166" s="15">
        <f>F166-C166</f>
        <v>-141</v>
      </c>
      <c r="J166" s="15">
        <f>G166-D166</f>
        <v>110</v>
      </c>
      <c r="K166" s="15">
        <f>H166-E166</f>
        <v>1319</v>
      </c>
      <c r="L166" s="16">
        <f>(F166-C166)/C166</f>
        <v>-0.10846153846153846</v>
      </c>
      <c r="M166" s="16">
        <f>(G166-D166)/D166</f>
        <v>5.869797225186766E-2</v>
      </c>
      <c r="N166" s="16">
        <f>(H166-E166)/E166</f>
        <v>0.81520395550061808</v>
      </c>
    </row>
    <row r="167" spans="2:14" x14ac:dyDescent="0.35">
      <c r="B167" s="33" t="s">
        <v>81</v>
      </c>
      <c r="C167" s="41" t="s">
        <v>63</v>
      </c>
      <c r="D167" s="41" t="s">
        <v>63</v>
      </c>
      <c r="E167" s="41" t="s">
        <v>63</v>
      </c>
      <c r="F167" s="42">
        <v>1079</v>
      </c>
      <c r="G167" s="42">
        <v>1915</v>
      </c>
      <c r="H167" s="46">
        <v>2846</v>
      </c>
      <c r="I167" s="15" t="e">
        <f>F167-C167</f>
        <v>#VALUE!</v>
      </c>
      <c r="J167" s="15" t="e">
        <f>G167-D167</f>
        <v>#VALUE!</v>
      </c>
      <c r="K167" s="15" t="e">
        <f>H167-E167</f>
        <v>#VALUE!</v>
      </c>
      <c r="L167" s="16" t="e">
        <f>(F167-C167)/C167</f>
        <v>#VALUE!</v>
      </c>
      <c r="M167" s="16" t="e">
        <f>(G167-D167)/D167</f>
        <v>#VALUE!</v>
      </c>
      <c r="N167" s="16" t="e">
        <f>(H167-E167)/E167</f>
        <v>#VALUE!</v>
      </c>
    </row>
    <row r="168" spans="2:14" x14ac:dyDescent="0.35">
      <c r="B168" s="33" t="s">
        <v>77</v>
      </c>
      <c r="C168" s="40">
        <v>1193</v>
      </c>
      <c r="D168" s="40">
        <v>2114</v>
      </c>
      <c r="E168" s="40">
        <v>1714</v>
      </c>
      <c r="F168" s="42">
        <v>1333</v>
      </c>
      <c r="G168" s="42">
        <v>2428</v>
      </c>
      <c r="H168" s="46">
        <v>2146</v>
      </c>
      <c r="I168" s="15">
        <f>F168-C168</f>
        <v>140</v>
      </c>
      <c r="J168" s="15">
        <f>G168-D168</f>
        <v>314</v>
      </c>
      <c r="K168" s="15">
        <f>H168-E168</f>
        <v>432</v>
      </c>
      <c r="L168" s="16">
        <f>(F168-C168)/C168</f>
        <v>0.1173512154233026</v>
      </c>
      <c r="M168" s="16">
        <f>(G168-D168)/D168</f>
        <v>0.14853358561967833</v>
      </c>
      <c r="N168" s="16">
        <f>(H168-E168)/E168</f>
        <v>0.25204200700116686</v>
      </c>
    </row>
    <row r="169" spans="2:14" x14ac:dyDescent="0.35">
      <c r="B169" s="33" t="s">
        <v>65</v>
      </c>
      <c r="C169" s="40">
        <v>446</v>
      </c>
      <c r="D169" s="40">
        <v>320</v>
      </c>
      <c r="E169" s="40">
        <v>681</v>
      </c>
      <c r="F169" s="42">
        <v>417</v>
      </c>
      <c r="G169" s="42">
        <v>1185</v>
      </c>
      <c r="H169" s="46">
        <v>1094</v>
      </c>
      <c r="I169" s="15">
        <f>F169-C169</f>
        <v>-29</v>
      </c>
      <c r="J169" s="15">
        <f>G169-D169</f>
        <v>865</v>
      </c>
      <c r="K169" s="15">
        <f>H169-E169</f>
        <v>413</v>
      </c>
      <c r="L169" s="16">
        <f>(F169-C169)/C169</f>
        <v>-6.5022421524663671E-2</v>
      </c>
      <c r="M169" s="16">
        <f>(G169-D169)/D169</f>
        <v>2.703125</v>
      </c>
      <c r="N169" s="16">
        <f>(H169-E169)/E169</f>
        <v>0.60646108663729814</v>
      </c>
    </row>
    <row r="170" spans="2:14" x14ac:dyDescent="0.35">
      <c r="B170" s="33" t="s">
        <v>68</v>
      </c>
      <c r="C170" s="40">
        <v>91</v>
      </c>
      <c r="D170" s="40">
        <v>389</v>
      </c>
      <c r="E170" s="40">
        <v>1398</v>
      </c>
      <c r="F170" s="42">
        <v>158</v>
      </c>
      <c r="G170" s="42">
        <v>698</v>
      </c>
      <c r="H170" s="46">
        <v>874</v>
      </c>
      <c r="I170" s="15">
        <f>F170-C170</f>
        <v>67</v>
      </c>
      <c r="J170" s="15">
        <f>G170-D170</f>
        <v>309</v>
      </c>
      <c r="K170" s="15">
        <f>H170-E170</f>
        <v>-524</v>
      </c>
      <c r="L170" s="16">
        <f>(F170-C170)/C170</f>
        <v>0.73626373626373631</v>
      </c>
      <c r="M170" s="16">
        <f>(G170-D170)/D170</f>
        <v>0.79434447300771205</v>
      </c>
      <c r="N170" s="16">
        <f>(H170-E170)/E170</f>
        <v>-0.37482117310443491</v>
      </c>
    </row>
    <row r="171" spans="2:14" x14ac:dyDescent="0.35">
      <c r="B171" s="33" t="s">
        <v>78</v>
      </c>
      <c r="C171" s="40">
        <v>326</v>
      </c>
      <c r="D171" s="40">
        <v>503</v>
      </c>
      <c r="E171" s="40">
        <v>621</v>
      </c>
      <c r="F171" s="42">
        <v>295</v>
      </c>
      <c r="G171" s="42">
        <v>495</v>
      </c>
      <c r="H171" s="46">
        <v>619</v>
      </c>
      <c r="I171" s="15">
        <f>F171-C171</f>
        <v>-31</v>
      </c>
      <c r="J171" s="15">
        <f>G171-D171</f>
        <v>-8</v>
      </c>
      <c r="K171" s="15">
        <f>H171-E171</f>
        <v>-2</v>
      </c>
      <c r="L171" s="16">
        <f>(F171-C171)/C171</f>
        <v>-9.5092024539877307E-2</v>
      </c>
      <c r="M171" s="16">
        <f>(G171-D171)/D171</f>
        <v>-1.5904572564612324E-2</v>
      </c>
      <c r="N171" s="16">
        <f>(H171-E171)/E171</f>
        <v>-3.2206119162640902E-3</v>
      </c>
    </row>
    <row r="172" spans="2:14" x14ac:dyDescent="0.35">
      <c r="B172" s="33" t="s">
        <v>74</v>
      </c>
      <c r="C172" s="40">
        <v>116</v>
      </c>
      <c r="D172" s="40">
        <v>532</v>
      </c>
      <c r="E172" s="40">
        <v>177</v>
      </c>
      <c r="F172" s="42">
        <v>344</v>
      </c>
      <c r="G172" s="42">
        <v>390</v>
      </c>
      <c r="H172" s="46">
        <v>418</v>
      </c>
      <c r="I172" s="15">
        <f>F172-C172</f>
        <v>228</v>
      </c>
      <c r="J172" s="15">
        <f>G172-D172</f>
        <v>-142</v>
      </c>
      <c r="K172" s="15">
        <f>H172-E172</f>
        <v>241</v>
      </c>
      <c r="L172" s="16">
        <f>(F172-C172)/C172</f>
        <v>1.9655172413793103</v>
      </c>
      <c r="M172" s="16">
        <f>(G172-D172)/D172</f>
        <v>-0.26691729323308272</v>
      </c>
      <c r="N172" s="16">
        <f>(H172-E172)/E172</f>
        <v>1.3615819209039548</v>
      </c>
    </row>
    <row r="173" spans="2:14" x14ac:dyDescent="0.35">
      <c r="B173" s="33" t="s">
        <v>72</v>
      </c>
      <c r="C173" s="40">
        <v>276</v>
      </c>
      <c r="D173" s="40">
        <v>324</v>
      </c>
      <c r="E173" s="40">
        <v>459</v>
      </c>
      <c r="F173" s="42">
        <v>320</v>
      </c>
      <c r="G173" s="42">
        <v>243</v>
      </c>
      <c r="H173" s="46">
        <v>553</v>
      </c>
      <c r="I173" s="15">
        <f>F173-C173</f>
        <v>44</v>
      </c>
      <c r="J173" s="15">
        <f>G173-D173</f>
        <v>-81</v>
      </c>
      <c r="K173" s="15">
        <f>H173-E173</f>
        <v>94</v>
      </c>
      <c r="L173" s="16">
        <f>(F173-C173)/C173</f>
        <v>0.15942028985507245</v>
      </c>
      <c r="M173" s="16">
        <f>(G173-D173)/D173</f>
        <v>-0.25</v>
      </c>
      <c r="N173" s="16">
        <f>(H173-E173)/E173</f>
        <v>0.20479302832244009</v>
      </c>
    </row>
    <row r="174" spans="2:14" x14ac:dyDescent="0.35">
      <c r="B174" s="33" t="s">
        <v>76</v>
      </c>
      <c r="C174" s="40">
        <v>140</v>
      </c>
      <c r="D174" s="40">
        <v>414</v>
      </c>
      <c r="E174" s="40">
        <v>242</v>
      </c>
      <c r="F174" s="42">
        <v>127</v>
      </c>
      <c r="G174" s="42">
        <v>472</v>
      </c>
      <c r="H174" s="46">
        <v>180</v>
      </c>
      <c r="I174" s="15">
        <f>F174-C174</f>
        <v>-13</v>
      </c>
      <c r="J174" s="15">
        <f>G174-D174</f>
        <v>58</v>
      </c>
      <c r="K174" s="15">
        <f>H174-E174</f>
        <v>-62</v>
      </c>
      <c r="L174" s="16">
        <f>(F174-C174)/C174</f>
        <v>-9.285714285714286E-2</v>
      </c>
      <c r="M174" s="16">
        <f>(G174-D174)/D174</f>
        <v>0.14009661835748793</v>
      </c>
      <c r="N174" s="16">
        <f>(H174-E174)/E174</f>
        <v>-0.256198347107438</v>
      </c>
    </row>
    <row r="175" spans="2:14" x14ac:dyDescent="0.35">
      <c r="B175" s="33" t="s">
        <v>75</v>
      </c>
      <c r="C175" s="40">
        <v>106</v>
      </c>
      <c r="D175" s="40">
        <v>129</v>
      </c>
      <c r="E175" s="40">
        <v>95</v>
      </c>
      <c r="F175" s="42">
        <v>105</v>
      </c>
      <c r="G175" s="42">
        <v>84</v>
      </c>
      <c r="H175" s="46">
        <v>218</v>
      </c>
      <c r="I175" s="15">
        <f>F175-C175</f>
        <v>-1</v>
      </c>
      <c r="J175" s="15">
        <f>G175-D175</f>
        <v>-45</v>
      </c>
      <c r="K175" s="15">
        <f>H175-E175</f>
        <v>123</v>
      </c>
      <c r="L175" s="16">
        <f>(F175-C175)/C175</f>
        <v>-9.433962264150943E-3</v>
      </c>
      <c r="M175" s="16">
        <f>(G175-D175)/D175</f>
        <v>-0.34883720930232559</v>
      </c>
      <c r="N175" s="16">
        <f>(H175-E175)/E175</f>
        <v>1.2947368421052632</v>
      </c>
    </row>
  </sheetData>
  <mergeCells count="14">
    <mergeCell ref="I159:K159"/>
    <mergeCell ref="L159:N159"/>
    <mergeCell ref="I135:K135"/>
    <mergeCell ref="L135:N135"/>
    <mergeCell ref="I111:K111"/>
    <mergeCell ref="L111:N111"/>
    <mergeCell ref="I87:K87"/>
    <mergeCell ref="L87:N87"/>
    <mergeCell ref="I63:K63"/>
    <mergeCell ref="L63:N63"/>
    <mergeCell ref="I32:K32"/>
    <mergeCell ref="L32:N32"/>
    <mergeCell ref="I3:K3"/>
    <mergeCell ref="L3:N3"/>
  </mergeCells>
  <conditionalFormatting sqref="A86 I159:N175 I135:N156 I87:N108 I111:N132 I63:N84 I3:N29 I32:N58">
    <cfRule type="cellIs" dxfId="29" priority="17" operator="lessThan">
      <formula>0</formula>
    </cfRule>
  </conditionalFormatting>
  <conditionalFormatting sqref="A110:A111">
    <cfRule type="cellIs" dxfId="28" priority="16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1E157-BBCE-4D01-B448-83F1CC293E5B}">
  <dimension ref="A1:S166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L21" sqref="L21"/>
    </sheetView>
  </sheetViews>
  <sheetFormatPr defaultRowHeight="14.5" x14ac:dyDescent="0.35"/>
  <cols>
    <col min="1" max="1" width="16.6328125" customWidth="1"/>
    <col min="2" max="2" width="12.26953125" customWidth="1"/>
    <col min="3" max="4" width="9.453125" customWidth="1"/>
    <col min="5" max="5" width="9.36328125" customWidth="1"/>
  </cols>
  <sheetData>
    <row r="1" spans="1:9" x14ac:dyDescent="0.35">
      <c r="A1" s="10" t="s">
        <v>28</v>
      </c>
    </row>
    <row r="2" spans="1:9" x14ac:dyDescent="0.35">
      <c r="A2" s="11" t="s">
        <v>29</v>
      </c>
    </row>
    <row r="3" spans="1:9" x14ac:dyDescent="0.35">
      <c r="A3" s="32"/>
      <c r="B3" s="32"/>
      <c r="C3" s="24" t="s">
        <v>58</v>
      </c>
      <c r="D3" s="24"/>
      <c r="E3" s="24"/>
      <c r="F3" s="25" t="s">
        <v>59</v>
      </c>
      <c r="G3" s="26"/>
      <c r="H3" s="25" t="s">
        <v>59</v>
      </c>
      <c r="I3" s="26"/>
    </row>
    <row r="4" spans="1:9" x14ac:dyDescent="0.35">
      <c r="A4" s="32"/>
      <c r="B4" s="32"/>
      <c r="C4" s="3">
        <v>2019</v>
      </c>
      <c r="D4" s="5">
        <v>2023</v>
      </c>
      <c r="E4" s="20" t="s">
        <v>57</v>
      </c>
      <c r="F4" s="29" t="s">
        <v>60</v>
      </c>
      <c r="G4" s="29"/>
      <c r="H4" s="29" t="s">
        <v>61</v>
      </c>
      <c r="I4" s="29"/>
    </row>
    <row r="5" spans="1:9" s="9" customFormat="1" x14ac:dyDescent="0.35">
      <c r="A5" s="36" t="s">
        <v>54</v>
      </c>
      <c r="B5" s="33" t="s">
        <v>31</v>
      </c>
      <c r="C5" s="15">
        <v>660725</v>
      </c>
      <c r="D5" s="15">
        <v>644385</v>
      </c>
      <c r="E5" s="15">
        <v>656281</v>
      </c>
      <c r="F5" s="15">
        <f>E5-C5</f>
        <v>-4444</v>
      </c>
      <c r="G5" s="16">
        <f>(E5-C5)/C5</f>
        <v>-6.7259449846759243E-3</v>
      </c>
      <c r="H5" s="15">
        <f>E5-D5</f>
        <v>11896</v>
      </c>
      <c r="I5" s="16">
        <f>(E5-D5)/D5</f>
        <v>1.8461013214149925E-2</v>
      </c>
    </row>
    <row r="6" spans="1:9" s="9" customFormat="1" x14ac:dyDescent="0.35">
      <c r="A6" s="36" t="s">
        <v>34</v>
      </c>
      <c r="B6" s="33" t="s">
        <v>0</v>
      </c>
      <c r="C6" s="15">
        <v>312499</v>
      </c>
      <c r="D6" s="15">
        <v>357490</v>
      </c>
      <c r="E6" s="15">
        <v>350133</v>
      </c>
      <c r="F6" s="15">
        <f t="shared" ref="F6:F7" si="0">E6-C6</f>
        <v>37634</v>
      </c>
      <c r="G6" s="16">
        <f t="shared" ref="G6:G7" si="1">(E6-C6)/C6</f>
        <v>0.1204291853733932</v>
      </c>
      <c r="H6" s="15">
        <f t="shared" ref="H6:H7" si="2">E6-D6</f>
        <v>-7357</v>
      </c>
      <c r="I6" s="16">
        <f t="shared" ref="I6:I7" si="3">(E6-D6)/D6</f>
        <v>-2.0579596632073625E-2</v>
      </c>
    </row>
    <row r="7" spans="1:9" s="9" customFormat="1" x14ac:dyDescent="0.35">
      <c r="A7" s="36" t="s">
        <v>35</v>
      </c>
      <c r="B7" s="33" t="s">
        <v>1</v>
      </c>
      <c r="C7" s="17">
        <v>348226</v>
      </c>
      <c r="D7" s="17">
        <v>286895</v>
      </c>
      <c r="E7" s="17">
        <v>306148</v>
      </c>
      <c r="F7" s="17">
        <f t="shared" si="0"/>
        <v>-42078</v>
      </c>
      <c r="G7" s="18">
        <f t="shared" si="1"/>
        <v>-0.12083531959129991</v>
      </c>
      <c r="H7" s="17">
        <f t="shared" si="2"/>
        <v>19253</v>
      </c>
      <c r="I7" s="18">
        <f t="shared" si="3"/>
        <v>6.710817546489134E-2</v>
      </c>
    </row>
    <row r="8" spans="1:9" s="9" customFormat="1" x14ac:dyDescent="0.35">
      <c r="A8" s="36" t="s">
        <v>47</v>
      </c>
      <c r="B8" s="33" t="s">
        <v>15</v>
      </c>
      <c r="C8" s="15">
        <v>128737</v>
      </c>
      <c r="D8" s="15">
        <v>116919</v>
      </c>
      <c r="E8" s="15">
        <v>117723</v>
      </c>
      <c r="F8" s="15">
        <f>E8-C8</f>
        <v>-11014</v>
      </c>
      <c r="G8" s="16">
        <f>(E8-C8)/C8</f>
        <v>-8.555426955731453E-2</v>
      </c>
      <c r="H8" s="15">
        <f>E8-D8</f>
        <v>804</v>
      </c>
      <c r="I8" s="16">
        <f>(E8-D8)/D8</f>
        <v>6.8765555641084851E-3</v>
      </c>
    </row>
    <row r="9" spans="1:9" s="9" customFormat="1" x14ac:dyDescent="0.35">
      <c r="A9" s="36" t="s">
        <v>41</v>
      </c>
      <c r="B9" s="33" t="s">
        <v>8</v>
      </c>
      <c r="C9" s="15">
        <v>35873</v>
      </c>
      <c r="D9" s="15">
        <v>46350</v>
      </c>
      <c r="E9" s="15">
        <v>58265</v>
      </c>
      <c r="F9" s="15">
        <f>E9-C9</f>
        <v>22392</v>
      </c>
      <c r="G9" s="16">
        <f>(E9-C9)/C9</f>
        <v>0.62420204610710006</v>
      </c>
      <c r="H9" s="15">
        <f>E9-D9</f>
        <v>11915</v>
      </c>
      <c r="I9" s="16">
        <f>(E9-D9)/D9</f>
        <v>0.2570658036677454</v>
      </c>
    </row>
    <row r="10" spans="1:9" s="9" customFormat="1" x14ac:dyDescent="0.35">
      <c r="A10" s="36" t="s">
        <v>40</v>
      </c>
      <c r="B10" s="33" t="s">
        <v>7</v>
      </c>
      <c r="C10" s="15">
        <v>11239</v>
      </c>
      <c r="D10" s="15">
        <v>11212</v>
      </c>
      <c r="E10" s="15">
        <v>13228</v>
      </c>
      <c r="F10" s="15">
        <f>E10-C10</f>
        <v>1989</v>
      </c>
      <c r="G10" s="16">
        <f>(E10-C10)/C10</f>
        <v>0.17697304030607705</v>
      </c>
      <c r="H10" s="15">
        <f>E10-D10</f>
        <v>2016</v>
      </c>
      <c r="I10" s="16">
        <f>(E10-D10)/D10</f>
        <v>0.17980734926864075</v>
      </c>
    </row>
    <row r="11" spans="1:9" s="9" customFormat="1" x14ac:dyDescent="0.35">
      <c r="A11" s="36" t="s">
        <v>48</v>
      </c>
      <c r="B11" s="33" t="s">
        <v>16</v>
      </c>
      <c r="C11" s="15">
        <v>11867</v>
      </c>
      <c r="D11" s="15">
        <v>11044</v>
      </c>
      <c r="E11" s="15">
        <v>13012</v>
      </c>
      <c r="F11" s="15">
        <f>E11-C11</f>
        <v>1145</v>
      </c>
      <c r="G11" s="16">
        <f>(E11-C11)/C11</f>
        <v>9.648605376253476E-2</v>
      </c>
      <c r="H11" s="15">
        <f>E11-D11</f>
        <v>1968</v>
      </c>
      <c r="I11" s="16">
        <f>(E11-D11)/D11</f>
        <v>0.17819630568634554</v>
      </c>
    </row>
    <row r="12" spans="1:9" s="9" customFormat="1" x14ac:dyDescent="0.35">
      <c r="A12" s="36" t="s">
        <v>46</v>
      </c>
      <c r="B12" s="33" t="s">
        <v>13</v>
      </c>
      <c r="C12" s="15">
        <v>11876</v>
      </c>
      <c r="D12" s="15">
        <v>11673</v>
      </c>
      <c r="E12" s="15">
        <v>12277</v>
      </c>
      <c r="F12" s="15">
        <f>E12-C12</f>
        <v>401</v>
      </c>
      <c r="G12" s="16">
        <f>(E12-C12)/C12</f>
        <v>3.3765577635567534E-2</v>
      </c>
      <c r="H12" s="15">
        <f>E12-D12</f>
        <v>604</v>
      </c>
      <c r="I12" s="16">
        <f>(E12-D12)/D12</f>
        <v>5.1743339330077957E-2</v>
      </c>
    </row>
    <row r="13" spans="1:9" s="9" customFormat="1" x14ac:dyDescent="0.35">
      <c r="A13" s="36" t="s">
        <v>45</v>
      </c>
      <c r="B13" s="33" t="s">
        <v>12</v>
      </c>
      <c r="C13" s="15">
        <v>11301</v>
      </c>
      <c r="D13" s="15">
        <v>8167</v>
      </c>
      <c r="E13" s="15">
        <v>7525</v>
      </c>
      <c r="F13" s="15">
        <f>E13-C13</f>
        <v>-3776</v>
      </c>
      <c r="G13" s="16">
        <f>(E13-C13)/C13</f>
        <v>-0.33412972303335986</v>
      </c>
      <c r="H13" s="15">
        <f>E13-D13</f>
        <v>-642</v>
      </c>
      <c r="I13" s="16">
        <f>(E13-D13)/D13</f>
        <v>-7.8609036365862611E-2</v>
      </c>
    </row>
    <row r="14" spans="1:9" s="9" customFormat="1" x14ac:dyDescent="0.35">
      <c r="A14" s="36" t="s">
        <v>50</v>
      </c>
      <c r="B14" s="33" t="s">
        <v>18</v>
      </c>
      <c r="C14" s="15">
        <v>4480</v>
      </c>
      <c r="D14" s="15">
        <v>7878</v>
      </c>
      <c r="E14" s="15">
        <v>7141</v>
      </c>
      <c r="F14" s="15">
        <f>E14-C14</f>
        <v>2661</v>
      </c>
      <c r="G14" s="16">
        <f>(E14-C14)/C14</f>
        <v>0.59397321428571426</v>
      </c>
      <c r="H14" s="15">
        <f>E14-D14</f>
        <v>-737</v>
      </c>
      <c r="I14" s="16">
        <f>(E14-D14)/D14</f>
        <v>-9.3551662858593551E-2</v>
      </c>
    </row>
    <row r="15" spans="1:9" s="9" customFormat="1" x14ac:dyDescent="0.35">
      <c r="A15" s="36" t="s">
        <v>32</v>
      </c>
      <c r="B15" s="33" t="s">
        <v>32</v>
      </c>
      <c r="C15" s="15">
        <v>5671</v>
      </c>
      <c r="D15" s="15">
        <v>6440</v>
      </c>
      <c r="E15" s="15">
        <v>6237</v>
      </c>
      <c r="F15" s="15">
        <f>E15-C15</f>
        <v>566</v>
      </c>
      <c r="G15" s="16">
        <f>(E15-C15)/C15</f>
        <v>9.9806030682419333E-2</v>
      </c>
      <c r="H15" s="15">
        <f>E15-D15</f>
        <v>-203</v>
      </c>
      <c r="I15" s="16">
        <f>(E15-D15)/D15</f>
        <v>-3.1521739130434781E-2</v>
      </c>
    </row>
    <row r="16" spans="1:9" s="9" customFormat="1" x14ac:dyDescent="0.35">
      <c r="A16" s="36" t="s">
        <v>43</v>
      </c>
      <c r="B16" s="33" t="s">
        <v>10</v>
      </c>
      <c r="C16" s="15">
        <v>4662</v>
      </c>
      <c r="D16" s="15">
        <v>6352</v>
      </c>
      <c r="E16" s="15">
        <v>6006</v>
      </c>
      <c r="F16" s="15">
        <f>E16-C16</f>
        <v>1344</v>
      </c>
      <c r="G16" s="16">
        <f>(E16-C16)/C16</f>
        <v>0.28828828828828829</v>
      </c>
      <c r="H16" s="15">
        <f>E16-D16</f>
        <v>-346</v>
      </c>
      <c r="I16" s="16">
        <f>(E16-D16)/D16</f>
        <v>-5.4471032745591938E-2</v>
      </c>
    </row>
    <row r="17" spans="1:9" s="9" customFormat="1" x14ac:dyDescent="0.35">
      <c r="A17" s="36" t="s">
        <v>51</v>
      </c>
      <c r="B17" s="33" t="s">
        <v>19</v>
      </c>
      <c r="C17" s="15">
        <v>67825</v>
      </c>
      <c r="D17" s="15">
        <v>4414</v>
      </c>
      <c r="E17" s="15">
        <v>5395</v>
      </c>
      <c r="F17" s="15">
        <f>E17-C17</f>
        <v>-62430</v>
      </c>
      <c r="G17" s="16">
        <f>(E17-C17)/C17</f>
        <v>-0.92045705860670846</v>
      </c>
      <c r="H17" s="15">
        <f>E17-D17</f>
        <v>981</v>
      </c>
      <c r="I17" s="16">
        <f>(E17-D17)/D17</f>
        <v>0.22224739465337562</v>
      </c>
    </row>
    <row r="18" spans="1:9" s="9" customFormat="1" x14ac:dyDescent="0.35">
      <c r="A18" s="36" t="s">
        <v>39</v>
      </c>
      <c r="B18" s="33" t="s">
        <v>6</v>
      </c>
      <c r="C18" s="15">
        <v>4412</v>
      </c>
      <c r="D18" s="15">
        <v>6509</v>
      </c>
      <c r="E18" s="15">
        <v>5307</v>
      </c>
      <c r="F18" s="15">
        <f>E18-C18</f>
        <v>895</v>
      </c>
      <c r="G18" s="16">
        <f>(E18-C18)/C18</f>
        <v>0.20285584768812329</v>
      </c>
      <c r="H18" s="15">
        <f>E18-D18</f>
        <v>-1202</v>
      </c>
      <c r="I18" s="16">
        <f>(E18-D18)/D18</f>
        <v>-0.18466738362267629</v>
      </c>
    </row>
    <row r="19" spans="1:9" s="9" customFormat="1" x14ac:dyDescent="0.35">
      <c r="A19" s="36" t="s">
        <v>44</v>
      </c>
      <c r="B19" s="33" t="s">
        <v>11</v>
      </c>
      <c r="C19" s="15">
        <v>3540</v>
      </c>
      <c r="D19" s="15">
        <v>4499</v>
      </c>
      <c r="E19" s="15">
        <v>4694</v>
      </c>
      <c r="F19" s="15">
        <f>E19-C19</f>
        <v>1154</v>
      </c>
      <c r="G19" s="16">
        <f>(E19-C19)/C19</f>
        <v>0.32598870056497176</v>
      </c>
      <c r="H19" s="15">
        <f>E19-D19</f>
        <v>195</v>
      </c>
      <c r="I19" s="16">
        <f>(E19-D19)/D19</f>
        <v>4.33429651033563E-2</v>
      </c>
    </row>
    <row r="20" spans="1:9" s="9" customFormat="1" x14ac:dyDescent="0.35">
      <c r="A20" s="36" t="s">
        <v>42</v>
      </c>
      <c r="B20" s="33" t="s">
        <v>9</v>
      </c>
      <c r="C20" s="15">
        <v>5696</v>
      </c>
      <c r="D20" s="15">
        <v>3801</v>
      </c>
      <c r="E20" s="15">
        <v>3793</v>
      </c>
      <c r="F20" s="15">
        <f>E20-C20</f>
        <v>-1903</v>
      </c>
      <c r="G20" s="16">
        <f>(E20-C20)/C20</f>
        <v>-0.3340941011235955</v>
      </c>
      <c r="H20" s="15">
        <f>E20-D20</f>
        <v>-8</v>
      </c>
      <c r="I20" s="16">
        <f>(E20-D20)/D20</f>
        <v>-2.1047092870297292E-3</v>
      </c>
    </row>
    <row r="21" spans="1:9" s="9" customFormat="1" x14ac:dyDescent="0.35">
      <c r="A21" s="36" t="s">
        <v>37</v>
      </c>
      <c r="B21" s="33" t="s">
        <v>4</v>
      </c>
      <c r="C21" s="15">
        <v>2072</v>
      </c>
      <c r="D21" s="15">
        <v>3104</v>
      </c>
      <c r="E21" s="15">
        <v>3770</v>
      </c>
      <c r="F21" s="15">
        <f>E21-C21</f>
        <v>1698</v>
      </c>
      <c r="G21" s="16">
        <f>(E21-C21)/C21</f>
        <v>0.81949806949806947</v>
      </c>
      <c r="H21" s="15">
        <f>E21-D21</f>
        <v>666</v>
      </c>
      <c r="I21" s="16">
        <f>(E21-D21)/D21</f>
        <v>0.21456185567010308</v>
      </c>
    </row>
    <row r="22" spans="1:9" s="9" customFormat="1" x14ac:dyDescent="0.35">
      <c r="A22" s="36" t="s">
        <v>38</v>
      </c>
      <c r="B22" s="33" t="s">
        <v>5</v>
      </c>
      <c r="C22" s="15">
        <v>2996</v>
      </c>
      <c r="D22" s="15">
        <v>2952</v>
      </c>
      <c r="E22" s="15">
        <v>3063</v>
      </c>
      <c r="F22" s="15">
        <f>E22-C22</f>
        <v>67</v>
      </c>
      <c r="G22" s="16">
        <f>(E22-C22)/C22</f>
        <v>2.2363150867823766E-2</v>
      </c>
      <c r="H22" s="15">
        <f>E22-D22</f>
        <v>111</v>
      </c>
      <c r="I22" s="16">
        <f>(E22-D22)/D22</f>
        <v>3.7601626016260166E-2</v>
      </c>
    </row>
    <row r="23" spans="1:9" s="9" customFormat="1" x14ac:dyDescent="0.35">
      <c r="A23" s="36" t="s">
        <v>49</v>
      </c>
      <c r="B23" s="33" t="s">
        <v>17</v>
      </c>
      <c r="C23" s="15">
        <v>2528</v>
      </c>
      <c r="D23" s="15">
        <v>2638</v>
      </c>
      <c r="E23" s="15">
        <v>1973</v>
      </c>
      <c r="F23" s="15">
        <f>E23-C23</f>
        <v>-555</v>
      </c>
      <c r="G23" s="16">
        <f>(E23-C23)/C23</f>
        <v>-0.21954113924050633</v>
      </c>
      <c r="H23" s="15">
        <f>E23-D23</f>
        <v>-665</v>
      </c>
      <c r="I23" s="16">
        <f>(E23-D23)/D23</f>
        <v>-0.25208491281273693</v>
      </c>
    </row>
    <row r="24" spans="1:9" s="9" customFormat="1" x14ac:dyDescent="0.35">
      <c r="A24" s="36" t="s">
        <v>33</v>
      </c>
      <c r="B24" s="33" t="s">
        <v>14</v>
      </c>
      <c r="C24" s="15">
        <v>1310</v>
      </c>
      <c r="D24" s="15">
        <v>1813</v>
      </c>
      <c r="E24" s="15">
        <v>1897</v>
      </c>
      <c r="F24" s="15">
        <f>E24-C24</f>
        <v>587</v>
      </c>
      <c r="G24" s="16">
        <f>(E24-C24)/C24</f>
        <v>0.44809160305343509</v>
      </c>
      <c r="H24" s="15">
        <f>E24-D24</f>
        <v>84</v>
      </c>
      <c r="I24" s="16">
        <f>(E24-D24)/D24</f>
        <v>4.633204633204633E-2</v>
      </c>
    </row>
    <row r="25" spans="1:9" s="9" customFormat="1" x14ac:dyDescent="0.35">
      <c r="A25" s="36" t="s">
        <v>36</v>
      </c>
      <c r="B25" s="33" t="s">
        <v>3</v>
      </c>
      <c r="C25" s="15">
        <v>1762</v>
      </c>
      <c r="D25" s="15">
        <v>1778</v>
      </c>
      <c r="E25" s="15">
        <v>1776</v>
      </c>
      <c r="F25" s="15">
        <f>E25-C25</f>
        <v>14</v>
      </c>
      <c r="G25" s="16">
        <f>(E25-C25)/C25</f>
        <v>7.9455164585698068E-3</v>
      </c>
      <c r="H25" s="15">
        <f>E25-D25</f>
        <v>-2</v>
      </c>
      <c r="I25" s="16">
        <f>(E25-D25)/D25</f>
        <v>-1.1248593925759281E-3</v>
      </c>
    </row>
    <row r="26" spans="1:9" s="9" customFormat="1" x14ac:dyDescent="0.35">
      <c r="A26" s="36" t="s">
        <v>52</v>
      </c>
      <c r="B26" s="33" t="s">
        <v>20</v>
      </c>
      <c r="C26" s="15">
        <v>1836</v>
      </c>
      <c r="D26" s="15">
        <v>888</v>
      </c>
      <c r="E26" s="15">
        <v>1391</v>
      </c>
      <c r="F26" s="15">
        <f>E26-C26</f>
        <v>-445</v>
      </c>
      <c r="G26" s="16">
        <f>(E26-C26)/C26</f>
        <v>-0.24237472766884532</v>
      </c>
      <c r="H26" s="15">
        <f>E26-D26</f>
        <v>503</v>
      </c>
      <c r="I26" s="16">
        <f>(E26-D26)/D26</f>
        <v>0.56644144144144148</v>
      </c>
    </row>
    <row r="27" spans="1:9" s="9" customFormat="1" x14ac:dyDescent="0.35">
      <c r="A27" s="36" t="s">
        <v>2</v>
      </c>
      <c r="B27" s="33" t="s">
        <v>2</v>
      </c>
      <c r="C27" s="15">
        <v>1186</v>
      </c>
      <c r="D27" s="15">
        <v>1414</v>
      </c>
      <c r="E27" s="15">
        <v>1368</v>
      </c>
      <c r="F27" s="15">
        <f>E27-C27</f>
        <v>182</v>
      </c>
      <c r="G27" s="16">
        <f>(E27-C27)/C27</f>
        <v>0.15345699831365936</v>
      </c>
      <c r="H27" s="15">
        <f>E27-D27</f>
        <v>-46</v>
      </c>
      <c r="I27" s="16">
        <f>(E27-D27)/D27</f>
        <v>-3.2531824611032531E-2</v>
      </c>
    </row>
    <row r="28" spans="1:9" s="9" customFormat="1" x14ac:dyDescent="0.35">
      <c r="A28" s="36" t="s">
        <v>53</v>
      </c>
      <c r="B28" s="33" t="s">
        <v>21</v>
      </c>
      <c r="C28" s="15">
        <v>3588</v>
      </c>
      <c r="D28" s="15">
        <v>658</v>
      </c>
      <c r="E28" s="15">
        <v>1213</v>
      </c>
      <c r="F28" s="15">
        <f>E28-C28</f>
        <v>-2375</v>
      </c>
      <c r="G28" s="16">
        <f>(E28-C28)/C28</f>
        <v>-0.66192865105908583</v>
      </c>
      <c r="H28" s="15">
        <f>E28-D28</f>
        <v>555</v>
      </c>
      <c r="I28" s="16">
        <f>(E28-D28)/D28</f>
        <v>0.84346504559270519</v>
      </c>
    </row>
    <row r="29" spans="1:9" s="9" customFormat="1" x14ac:dyDescent="0.35">
      <c r="A29" s="8"/>
      <c r="B29" s="7"/>
    </row>
    <row r="30" spans="1:9" s="9" customFormat="1" x14ac:dyDescent="0.35">
      <c r="A30" s="8"/>
      <c r="B30" s="11" t="s">
        <v>30</v>
      </c>
    </row>
    <row r="31" spans="1:9" x14ac:dyDescent="0.35">
      <c r="A31" s="32"/>
      <c r="B31" s="32"/>
      <c r="C31" s="24" t="s">
        <v>58</v>
      </c>
      <c r="D31" s="24"/>
      <c r="E31" s="24"/>
      <c r="F31" s="25" t="s">
        <v>59</v>
      </c>
      <c r="G31" s="26"/>
      <c r="H31" s="25" t="s">
        <v>59</v>
      </c>
      <c r="I31" s="26"/>
    </row>
    <row r="32" spans="1:9" x14ac:dyDescent="0.35">
      <c r="A32" s="32"/>
      <c r="B32" s="32"/>
      <c r="C32" s="3">
        <v>2019</v>
      </c>
      <c r="D32" s="5">
        <v>2023</v>
      </c>
      <c r="E32" s="20" t="s">
        <v>57</v>
      </c>
      <c r="F32" s="29" t="s">
        <v>60</v>
      </c>
      <c r="G32" s="29"/>
      <c r="H32" s="29" t="s">
        <v>61</v>
      </c>
      <c r="I32" s="29"/>
    </row>
    <row r="33" spans="1:9" s="9" customFormat="1" x14ac:dyDescent="0.35">
      <c r="A33" s="36" t="s">
        <v>54</v>
      </c>
      <c r="B33" s="33" t="s">
        <v>31</v>
      </c>
      <c r="C33" s="15">
        <v>1195229</v>
      </c>
      <c r="D33" s="15">
        <v>1201116</v>
      </c>
      <c r="E33" s="15">
        <v>1199294</v>
      </c>
      <c r="F33" s="15">
        <f>E33-C33</f>
        <v>4065</v>
      </c>
      <c r="G33" s="16">
        <f>(E33-C33)/C33</f>
        <v>3.4010218962223977E-3</v>
      </c>
      <c r="H33" s="15">
        <f>E33-D33</f>
        <v>-1822</v>
      </c>
      <c r="I33" s="16">
        <f>(E33-D33)/D33</f>
        <v>-1.5169225953196861E-3</v>
      </c>
    </row>
    <row r="34" spans="1:9" s="9" customFormat="1" x14ac:dyDescent="0.35">
      <c r="A34" s="36" t="s">
        <v>34</v>
      </c>
      <c r="B34" s="33" t="s">
        <v>0</v>
      </c>
      <c r="C34" s="15">
        <v>501338</v>
      </c>
      <c r="D34" s="15">
        <v>607601</v>
      </c>
      <c r="E34" s="15">
        <v>585273</v>
      </c>
      <c r="F34" s="15">
        <f t="shared" ref="F34:F56" si="4">E34-C34</f>
        <v>83935</v>
      </c>
      <c r="G34" s="16">
        <f t="shared" ref="G34:G56" si="5">(E34-C34)/C34</f>
        <v>0.16742197878477194</v>
      </c>
      <c r="H34" s="15">
        <f t="shared" ref="H34:H56" si="6">E34-D34</f>
        <v>-22328</v>
      </c>
      <c r="I34" s="16">
        <f t="shared" ref="I34:I56" si="7">(E34-D34)/D34</f>
        <v>-3.6747799954246291E-2</v>
      </c>
    </row>
    <row r="35" spans="1:9" s="9" customFormat="1" x14ac:dyDescent="0.35">
      <c r="A35" s="36" t="s">
        <v>35</v>
      </c>
      <c r="B35" s="33" t="s">
        <v>1</v>
      </c>
      <c r="C35" s="17">
        <v>693891</v>
      </c>
      <c r="D35" s="17">
        <v>593515</v>
      </c>
      <c r="E35" s="17">
        <v>614021</v>
      </c>
      <c r="F35" s="17">
        <f t="shared" si="4"/>
        <v>-79870</v>
      </c>
      <c r="G35" s="18">
        <f t="shared" si="5"/>
        <v>-0.11510453370918487</v>
      </c>
      <c r="H35" s="17">
        <f t="shared" si="6"/>
        <v>20506</v>
      </c>
      <c r="I35" s="18">
        <f t="shared" si="7"/>
        <v>3.4550095616791489E-2</v>
      </c>
    </row>
    <row r="36" spans="1:9" s="9" customFormat="1" x14ac:dyDescent="0.35">
      <c r="A36" s="36" t="s">
        <v>47</v>
      </c>
      <c r="B36" s="33" t="s">
        <v>15</v>
      </c>
      <c r="C36" s="15">
        <v>224395</v>
      </c>
      <c r="D36" s="15">
        <v>205114</v>
      </c>
      <c r="E36" s="15">
        <v>208933</v>
      </c>
      <c r="F36" s="15">
        <f>E36-C36</f>
        <v>-15462</v>
      </c>
      <c r="G36" s="16">
        <f>(E36-C36)/C36</f>
        <v>-6.8905278638115824E-2</v>
      </c>
      <c r="H36" s="15">
        <f>E36-D36</f>
        <v>3819</v>
      </c>
      <c r="I36" s="16">
        <f>(E36-D36)/D36</f>
        <v>1.8618914359819418E-2</v>
      </c>
    </row>
    <row r="37" spans="1:9" s="9" customFormat="1" x14ac:dyDescent="0.35">
      <c r="A37" s="36" t="s">
        <v>41</v>
      </c>
      <c r="B37" s="33" t="s">
        <v>8</v>
      </c>
      <c r="C37" s="15">
        <v>55168</v>
      </c>
      <c r="D37" s="15">
        <v>73911</v>
      </c>
      <c r="E37" s="15">
        <v>91698</v>
      </c>
      <c r="F37" s="15">
        <f>E37-C37</f>
        <v>36530</v>
      </c>
      <c r="G37" s="16">
        <f>(E37-C37)/C37</f>
        <v>0.66215922273781902</v>
      </c>
      <c r="H37" s="15">
        <f>E37-D37</f>
        <v>17787</v>
      </c>
      <c r="I37" s="16">
        <f>(E37-D37)/D37</f>
        <v>0.240654300442424</v>
      </c>
    </row>
    <row r="38" spans="1:9" s="9" customFormat="1" x14ac:dyDescent="0.35">
      <c r="A38" s="36" t="s">
        <v>46</v>
      </c>
      <c r="B38" s="33" t="s">
        <v>13</v>
      </c>
      <c r="C38" s="15">
        <v>37118</v>
      </c>
      <c r="D38" s="15">
        <v>39184</v>
      </c>
      <c r="E38" s="15">
        <v>29660</v>
      </c>
      <c r="F38" s="15">
        <f>E38-C38</f>
        <v>-7458</v>
      </c>
      <c r="G38" s="16">
        <f>(E38-C38)/C38</f>
        <v>-0.20092677407187887</v>
      </c>
      <c r="H38" s="15">
        <f>E38-D38</f>
        <v>-9524</v>
      </c>
      <c r="I38" s="16">
        <f>(E38-D38)/D38</f>
        <v>-0.2430583911800735</v>
      </c>
    </row>
    <row r="39" spans="1:9" s="9" customFormat="1" x14ac:dyDescent="0.35">
      <c r="A39" s="36" t="s">
        <v>50</v>
      </c>
      <c r="B39" s="33" t="s">
        <v>18</v>
      </c>
      <c r="C39" s="15">
        <v>14710</v>
      </c>
      <c r="D39" s="15">
        <v>34412</v>
      </c>
      <c r="E39" s="15">
        <v>29337</v>
      </c>
      <c r="F39" s="15">
        <f>E39-C39</f>
        <v>14627</v>
      </c>
      <c r="G39" s="16">
        <f>(E39-C39)/C39</f>
        <v>0.99435757987763429</v>
      </c>
      <c r="H39" s="15">
        <f>E39-D39</f>
        <v>-5075</v>
      </c>
      <c r="I39" s="16">
        <f>(E39-D39)/D39</f>
        <v>-0.14747762408462164</v>
      </c>
    </row>
    <row r="40" spans="1:9" s="9" customFormat="1" x14ac:dyDescent="0.35">
      <c r="A40" s="36" t="s">
        <v>48</v>
      </c>
      <c r="B40" s="33" t="s">
        <v>16</v>
      </c>
      <c r="C40" s="15">
        <v>29311</v>
      </c>
      <c r="D40" s="15">
        <v>22284</v>
      </c>
      <c r="E40" s="15">
        <v>27216</v>
      </c>
      <c r="F40" s="15">
        <f>E40-C40</f>
        <v>-2095</v>
      </c>
      <c r="G40" s="16">
        <f>(E40-C40)/C40</f>
        <v>-7.1474872914605442E-2</v>
      </c>
      <c r="H40" s="15">
        <f>E40-D40</f>
        <v>4932</v>
      </c>
      <c r="I40" s="16">
        <f>(E40-D40)/D40</f>
        <v>0.22132471728594508</v>
      </c>
    </row>
    <row r="41" spans="1:9" s="9" customFormat="1" x14ac:dyDescent="0.35">
      <c r="A41" s="36" t="s">
        <v>40</v>
      </c>
      <c r="B41" s="33" t="s">
        <v>7</v>
      </c>
      <c r="C41" s="15">
        <v>20379</v>
      </c>
      <c r="D41" s="15">
        <v>19872</v>
      </c>
      <c r="E41" s="15">
        <v>22777</v>
      </c>
      <c r="F41" s="15">
        <f>E41-C41</f>
        <v>2398</v>
      </c>
      <c r="G41" s="16">
        <f>(E41-C41)/C41</f>
        <v>0.11767015064527209</v>
      </c>
      <c r="H41" s="15">
        <f>E41-D41</f>
        <v>2905</v>
      </c>
      <c r="I41" s="16">
        <f>(E41-D41)/D41</f>
        <v>0.14618558776167473</v>
      </c>
    </row>
    <row r="42" spans="1:9" s="9" customFormat="1" x14ac:dyDescent="0.35">
      <c r="A42" s="36" t="s">
        <v>45</v>
      </c>
      <c r="B42" s="33" t="s">
        <v>12</v>
      </c>
      <c r="C42" s="15">
        <v>25450</v>
      </c>
      <c r="D42" s="15">
        <v>17621</v>
      </c>
      <c r="E42" s="15">
        <v>17203</v>
      </c>
      <c r="F42" s="15">
        <f>E42-C42</f>
        <v>-8247</v>
      </c>
      <c r="G42" s="16">
        <f>(E42-C42)/C42</f>
        <v>-0.32404715127701378</v>
      </c>
      <c r="H42" s="15">
        <f>E42-D42</f>
        <v>-418</v>
      </c>
      <c r="I42" s="16">
        <f>(E42-D42)/D42</f>
        <v>-2.3721695703989559E-2</v>
      </c>
    </row>
    <row r="43" spans="1:9" s="9" customFormat="1" x14ac:dyDescent="0.35">
      <c r="A43" s="36" t="s">
        <v>32</v>
      </c>
      <c r="B43" s="33" t="s">
        <v>32</v>
      </c>
      <c r="C43" s="15">
        <v>12319</v>
      </c>
      <c r="D43" s="15">
        <v>14783</v>
      </c>
      <c r="E43" s="15">
        <v>15488</v>
      </c>
      <c r="F43" s="15">
        <f>E43-C43</f>
        <v>3169</v>
      </c>
      <c r="G43" s="16">
        <f>(E43-C43)/C43</f>
        <v>0.25724490624238983</v>
      </c>
      <c r="H43" s="15">
        <f>E43-D43</f>
        <v>705</v>
      </c>
      <c r="I43" s="16">
        <f>(E43-D43)/D43</f>
        <v>4.7689914090509371E-2</v>
      </c>
    </row>
    <row r="44" spans="1:9" s="9" customFormat="1" x14ac:dyDescent="0.35">
      <c r="A44" s="36" t="s">
        <v>43</v>
      </c>
      <c r="B44" s="33" t="s">
        <v>10</v>
      </c>
      <c r="C44" s="15">
        <v>9754</v>
      </c>
      <c r="D44" s="15">
        <v>20421</v>
      </c>
      <c r="E44" s="15">
        <v>15152</v>
      </c>
      <c r="F44" s="15">
        <f>E44-C44</f>
        <v>5398</v>
      </c>
      <c r="G44" s="16">
        <f>(E44-C44)/C44</f>
        <v>0.55341398400656139</v>
      </c>
      <c r="H44" s="15">
        <f>E44-D44</f>
        <v>-5269</v>
      </c>
      <c r="I44" s="16">
        <f>(E44-D44)/D44</f>
        <v>-0.25801870623377893</v>
      </c>
    </row>
    <row r="45" spans="1:9" s="9" customFormat="1" x14ac:dyDescent="0.35">
      <c r="A45" s="36" t="s">
        <v>44</v>
      </c>
      <c r="B45" s="33" t="s">
        <v>11</v>
      </c>
      <c r="C45" s="15">
        <v>8813</v>
      </c>
      <c r="D45" s="15">
        <v>13110</v>
      </c>
      <c r="E45" s="15">
        <v>13922</v>
      </c>
      <c r="F45" s="15">
        <f>E45-C45</f>
        <v>5109</v>
      </c>
      <c r="G45" s="16">
        <f>(E45-C45)/C45</f>
        <v>0.57971178940201973</v>
      </c>
      <c r="H45" s="15">
        <f>E45-D45</f>
        <v>812</v>
      </c>
      <c r="I45" s="16">
        <f>(E45-D45)/D45</f>
        <v>6.1937452326468342E-2</v>
      </c>
    </row>
    <row r="46" spans="1:9" s="9" customFormat="1" x14ac:dyDescent="0.35">
      <c r="A46" s="36" t="s">
        <v>39</v>
      </c>
      <c r="B46" s="33" t="s">
        <v>6</v>
      </c>
      <c r="C46" s="15">
        <v>10400</v>
      </c>
      <c r="D46" s="15">
        <v>14813</v>
      </c>
      <c r="E46" s="15">
        <v>11758</v>
      </c>
      <c r="F46" s="15">
        <f>E46-C46</f>
        <v>1358</v>
      </c>
      <c r="G46" s="16">
        <f>(E46-C46)/C46</f>
        <v>0.13057692307692309</v>
      </c>
      <c r="H46" s="15">
        <f>E46-D46</f>
        <v>-3055</v>
      </c>
      <c r="I46" s="16">
        <f>(E46-D46)/D46</f>
        <v>-0.20623776412610545</v>
      </c>
    </row>
    <row r="47" spans="1:9" s="9" customFormat="1" x14ac:dyDescent="0.35">
      <c r="A47" s="36" t="s">
        <v>51</v>
      </c>
      <c r="B47" s="33" t="s">
        <v>19</v>
      </c>
      <c r="C47" s="15">
        <v>141586</v>
      </c>
      <c r="D47" s="15">
        <v>8317</v>
      </c>
      <c r="E47" s="15">
        <v>9253</v>
      </c>
      <c r="F47" s="15">
        <f>E47-C47</f>
        <v>-132333</v>
      </c>
      <c r="G47" s="16">
        <f>(E47-C47)/C47</f>
        <v>-0.93464749339623976</v>
      </c>
      <c r="H47" s="15">
        <f>E47-D47</f>
        <v>936</v>
      </c>
      <c r="I47" s="16">
        <f>(E47-D47)/D47</f>
        <v>0.11254057953589035</v>
      </c>
    </row>
    <row r="48" spans="1:9" s="9" customFormat="1" x14ac:dyDescent="0.35">
      <c r="A48" s="36" t="s">
        <v>42</v>
      </c>
      <c r="B48" s="33" t="s">
        <v>9</v>
      </c>
      <c r="C48" s="15">
        <v>12589</v>
      </c>
      <c r="D48" s="15">
        <v>8179</v>
      </c>
      <c r="E48" s="15">
        <v>9040</v>
      </c>
      <c r="F48" s="15">
        <f>E48-C48</f>
        <v>-3549</v>
      </c>
      <c r="G48" s="16">
        <f>(E48-C48)/C48</f>
        <v>-0.28191278099928507</v>
      </c>
      <c r="H48" s="15">
        <f>E48-D48</f>
        <v>861</v>
      </c>
      <c r="I48" s="16">
        <f>(E48-D48)/D48</f>
        <v>0.10526959285976281</v>
      </c>
    </row>
    <row r="49" spans="1:19" s="9" customFormat="1" x14ac:dyDescent="0.35">
      <c r="A49" s="36" t="s">
        <v>37</v>
      </c>
      <c r="B49" s="33" t="s">
        <v>4</v>
      </c>
      <c r="C49" s="15">
        <v>5826</v>
      </c>
      <c r="D49" s="15">
        <v>8304</v>
      </c>
      <c r="E49" s="15">
        <v>8757</v>
      </c>
      <c r="F49" s="15">
        <f>E49-C49</f>
        <v>2931</v>
      </c>
      <c r="G49" s="16">
        <f>(E49-C49)/C49</f>
        <v>0.50308959835221423</v>
      </c>
      <c r="H49" s="15">
        <f>E49-D49</f>
        <v>453</v>
      </c>
      <c r="I49" s="16">
        <f>(E49-D49)/D49</f>
        <v>5.455202312138728E-2</v>
      </c>
    </row>
    <row r="50" spans="1:19" s="9" customFormat="1" x14ac:dyDescent="0.35">
      <c r="A50" s="36" t="s">
        <v>38</v>
      </c>
      <c r="B50" s="33" t="s">
        <v>5</v>
      </c>
      <c r="C50" s="15">
        <v>6831</v>
      </c>
      <c r="D50" s="15">
        <v>6599</v>
      </c>
      <c r="E50" s="15">
        <v>6719</v>
      </c>
      <c r="F50" s="15">
        <f>E50-C50</f>
        <v>-112</v>
      </c>
      <c r="G50" s="16">
        <f>(E50-C50)/C50</f>
        <v>-1.6395842482799003E-2</v>
      </c>
      <c r="H50" s="15">
        <f>E50-D50</f>
        <v>120</v>
      </c>
      <c r="I50" s="16">
        <f>(E50-D50)/D50</f>
        <v>1.8184573420215185E-2</v>
      </c>
    </row>
    <row r="51" spans="1:19" s="9" customFormat="1" x14ac:dyDescent="0.35">
      <c r="A51" s="36" t="s">
        <v>49</v>
      </c>
      <c r="B51" s="33" t="s">
        <v>17</v>
      </c>
      <c r="C51" s="15">
        <v>5009</v>
      </c>
      <c r="D51" s="15">
        <v>5762</v>
      </c>
      <c r="E51" s="15">
        <v>4308</v>
      </c>
      <c r="F51" s="15">
        <f>E51-C51</f>
        <v>-701</v>
      </c>
      <c r="G51" s="16">
        <f>(E51-C51)/C51</f>
        <v>-0.13994809343182271</v>
      </c>
      <c r="H51" s="15">
        <f>E51-D51</f>
        <v>-1454</v>
      </c>
      <c r="I51" s="16">
        <f>(E51-D51)/D51</f>
        <v>-0.25234293648038875</v>
      </c>
    </row>
    <row r="52" spans="1:19" s="9" customFormat="1" x14ac:dyDescent="0.35">
      <c r="A52" s="36" t="s">
        <v>36</v>
      </c>
      <c r="B52" s="33" t="s">
        <v>3</v>
      </c>
      <c r="C52" s="15">
        <v>3461</v>
      </c>
      <c r="D52" s="15">
        <v>4158</v>
      </c>
      <c r="E52" s="15">
        <v>3973</v>
      </c>
      <c r="F52" s="15">
        <f>E52-C52</f>
        <v>512</v>
      </c>
      <c r="G52" s="16">
        <f>(E52-C52)/C52</f>
        <v>0.14793412308581336</v>
      </c>
      <c r="H52" s="15">
        <f>E52-D52</f>
        <v>-185</v>
      </c>
      <c r="I52" s="16">
        <f>(E52-D52)/D52</f>
        <v>-4.4492544492544493E-2</v>
      </c>
    </row>
    <row r="53" spans="1:19" s="9" customFormat="1" x14ac:dyDescent="0.35">
      <c r="A53" s="36" t="s">
        <v>33</v>
      </c>
      <c r="B53" s="33" t="s">
        <v>14</v>
      </c>
      <c r="C53" s="15">
        <v>2682</v>
      </c>
      <c r="D53" s="15">
        <v>3102</v>
      </c>
      <c r="E53" s="15">
        <v>3664</v>
      </c>
      <c r="F53" s="15">
        <f>E53-C53</f>
        <v>982</v>
      </c>
      <c r="G53" s="16">
        <f>(E53-C53)/C53</f>
        <v>0.36614466815809099</v>
      </c>
      <c r="H53" s="15">
        <f>E53-D53</f>
        <v>562</v>
      </c>
      <c r="I53" s="16">
        <f>(E53-D53)/D53</f>
        <v>0.18117343649258544</v>
      </c>
    </row>
    <row r="54" spans="1:19" s="9" customFormat="1" x14ac:dyDescent="0.35">
      <c r="A54" s="36" t="s">
        <v>2</v>
      </c>
      <c r="B54" s="33" t="s">
        <v>2</v>
      </c>
      <c r="C54" s="15">
        <v>2664</v>
      </c>
      <c r="D54" s="15">
        <v>3141</v>
      </c>
      <c r="E54" s="15">
        <v>3301</v>
      </c>
      <c r="F54" s="15">
        <f>E54-C54</f>
        <v>637</v>
      </c>
      <c r="G54" s="16">
        <f>(E54-C54)/C54</f>
        <v>0.23911411411411412</v>
      </c>
      <c r="H54" s="15">
        <f>E54-D54</f>
        <v>160</v>
      </c>
      <c r="I54" s="16">
        <f>(E54-D54)/D54</f>
        <v>5.0939191340337475E-2</v>
      </c>
    </row>
    <row r="55" spans="1:19" s="9" customFormat="1" x14ac:dyDescent="0.35">
      <c r="A55" s="36" t="s">
        <v>53</v>
      </c>
      <c r="B55" s="33" t="s">
        <v>21</v>
      </c>
      <c r="C55" s="15">
        <v>6783</v>
      </c>
      <c r="D55" s="15">
        <v>1868</v>
      </c>
      <c r="E55" s="15">
        <v>2438</v>
      </c>
      <c r="F55" s="15">
        <f>E55-C55</f>
        <v>-4345</v>
      </c>
      <c r="G55" s="16">
        <f>(E55-C55)/C55</f>
        <v>-0.64057201828099664</v>
      </c>
      <c r="H55" s="15">
        <f>E55-D55</f>
        <v>570</v>
      </c>
      <c r="I55" s="16">
        <f>(E55-D55)/D55</f>
        <v>0.30513918629550324</v>
      </c>
    </row>
    <row r="56" spans="1:19" s="9" customFormat="1" x14ac:dyDescent="0.35">
      <c r="A56" s="36" t="s">
        <v>52</v>
      </c>
      <c r="B56" s="33" t="s">
        <v>20</v>
      </c>
      <c r="C56" s="15">
        <v>3654</v>
      </c>
      <c r="D56" s="15">
        <v>1751</v>
      </c>
      <c r="E56" s="15">
        <v>2356</v>
      </c>
      <c r="F56" s="15">
        <f>E56-C56</f>
        <v>-1298</v>
      </c>
      <c r="G56" s="16">
        <f>(E56-C56)/C56</f>
        <v>-0.3552271483305966</v>
      </c>
      <c r="H56" s="15">
        <f>E56-D56</f>
        <v>605</v>
      </c>
      <c r="I56" s="16">
        <f>(E56-D56)/D56</f>
        <v>0.34551684751570533</v>
      </c>
    </row>
    <row r="57" spans="1:19" x14ac:dyDescent="0.35">
      <c r="A57" s="69" t="s">
        <v>99</v>
      </c>
      <c r="B57" s="70" t="s">
        <v>98</v>
      </c>
      <c r="C57" s="71">
        <f>C35-C47</f>
        <v>552305</v>
      </c>
      <c r="D57" s="71">
        <f t="shared" ref="D57:E57" si="8">D35-D47</f>
        <v>585198</v>
      </c>
      <c r="E57" s="71">
        <f t="shared" si="8"/>
        <v>604768</v>
      </c>
      <c r="F57" s="71">
        <f>E57-C57</f>
        <v>52463</v>
      </c>
      <c r="G57" s="72">
        <f>(E57-C57)/C57</f>
        <v>9.4989181702139214E-2</v>
      </c>
      <c r="H57" s="71">
        <f>E57-D57</f>
        <v>19570</v>
      </c>
      <c r="I57" s="72">
        <f>(E57-D57)/D57</f>
        <v>3.3441672732989515E-2</v>
      </c>
    </row>
    <row r="58" spans="1:19" x14ac:dyDescent="0.35">
      <c r="A58" s="30"/>
      <c r="B58" s="30"/>
    </row>
    <row r="59" spans="1:19" x14ac:dyDescent="0.35">
      <c r="A59" s="11" t="s">
        <v>83</v>
      </c>
      <c r="B59" s="30"/>
    </row>
    <row r="60" spans="1:19" x14ac:dyDescent="0.35">
      <c r="A60" s="11" t="s">
        <v>84</v>
      </c>
      <c r="B60" s="30"/>
      <c r="C60" s="30"/>
      <c r="D60" s="31"/>
      <c r="E60" s="30"/>
      <c r="F60" s="30"/>
      <c r="G60" s="30"/>
      <c r="H60" s="30"/>
      <c r="I60" s="30"/>
      <c r="J60" s="30"/>
      <c r="K60" s="30"/>
      <c r="L60" s="31"/>
      <c r="M60" s="30"/>
      <c r="N60" s="30"/>
      <c r="O60" s="30"/>
      <c r="P60" s="30"/>
      <c r="Q60" s="30"/>
      <c r="R60" s="30"/>
      <c r="S60" s="30"/>
    </row>
    <row r="61" spans="1:19" x14ac:dyDescent="0.35">
      <c r="B61" s="35"/>
      <c r="C61" s="24" t="s">
        <v>58</v>
      </c>
      <c r="D61" s="24"/>
      <c r="E61" s="24"/>
      <c r="F61" s="25" t="s">
        <v>59</v>
      </c>
      <c r="G61" s="26"/>
      <c r="H61" s="25" t="s">
        <v>59</v>
      </c>
      <c r="I61" s="26"/>
      <c r="J61" s="30"/>
      <c r="K61" s="30"/>
      <c r="L61" s="31"/>
      <c r="M61" s="30"/>
      <c r="N61" s="30"/>
      <c r="O61" s="30"/>
      <c r="P61" s="30"/>
      <c r="Q61" s="30"/>
      <c r="R61" s="30"/>
      <c r="S61" s="30"/>
    </row>
    <row r="62" spans="1:19" x14ac:dyDescent="0.35">
      <c r="B62" s="35"/>
      <c r="C62" s="3">
        <v>2019</v>
      </c>
      <c r="D62" s="5">
        <v>2023</v>
      </c>
      <c r="E62" s="20" t="s">
        <v>57</v>
      </c>
      <c r="F62" s="29" t="s">
        <v>60</v>
      </c>
      <c r="G62" s="29"/>
      <c r="H62" s="29" t="s">
        <v>61</v>
      </c>
      <c r="I62" s="29"/>
      <c r="J62" s="30"/>
      <c r="K62" s="30"/>
      <c r="L62" s="31"/>
      <c r="M62" s="30"/>
      <c r="N62" s="30"/>
      <c r="O62" s="30"/>
      <c r="P62" s="30"/>
      <c r="Q62" s="30"/>
      <c r="R62" s="30"/>
      <c r="S62" s="30"/>
    </row>
    <row r="63" spans="1:19" s="9" customFormat="1" x14ac:dyDescent="0.35">
      <c r="A63" s="8"/>
      <c r="B63" s="33" t="s">
        <v>89</v>
      </c>
      <c r="C63" s="15">
        <v>1195229</v>
      </c>
      <c r="D63" s="15">
        <v>1201116</v>
      </c>
      <c r="E63" s="15">
        <v>1199294</v>
      </c>
      <c r="F63" s="15">
        <f>E63-C63</f>
        <v>4065</v>
      </c>
      <c r="G63" s="16">
        <f>(E63-C63)/C63</f>
        <v>3.4010218962223977E-3</v>
      </c>
      <c r="H63" s="15">
        <f>E63-D63</f>
        <v>-1822</v>
      </c>
      <c r="I63" s="16">
        <f>(E63-D63)/D63</f>
        <v>-1.5169225953196861E-3</v>
      </c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s="59" customFormat="1" x14ac:dyDescent="0.35">
      <c r="B64" s="48" t="s">
        <v>62</v>
      </c>
      <c r="C64" s="57">
        <v>572159</v>
      </c>
      <c r="D64" s="57">
        <v>614197</v>
      </c>
      <c r="E64" s="57">
        <v>607215</v>
      </c>
      <c r="F64" s="57">
        <f>E64-C64</f>
        <v>35056</v>
      </c>
      <c r="G64" s="58">
        <f>(E64-C64)/C64</f>
        <v>6.1269682028946497E-2</v>
      </c>
      <c r="H64" s="57">
        <f>E64-D64</f>
        <v>-6982</v>
      </c>
      <c r="I64" s="58">
        <f>(E64-D64)/D64</f>
        <v>-1.1367688217298359E-2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s="9" customFormat="1" x14ac:dyDescent="0.35">
      <c r="B65" s="33" t="s">
        <v>70</v>
      </c>
      <c r="C65" s="15">
        <v>156526</v>
      </c>
      <c r="D65" s="15">
        <v>143882</v>
      </c>
      <c r="E65" s="15">
        <v>151177</v>
      </c>
      <c r="F65" s="15">
        <f>E65-C65</f>
        <v>-5349</v>
      </c>
      <c r="G65" s="16">
        <f>(E65-C65)/C65</f>
        <v>-3.4173236395231461E-2</v>
      </c>
      <c r="H65" s="15">
        <f>E65-D65</f>
        <v>7295</v>
      </c>
      <c r="I65" s="16">
        <f>(E65-D65)/D65</f>
        <v>5.0701269095508816E-2</v>
      </c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s="9" customFormat="1" x14ac:dyDescent="0.35">
      <c r="B66" s="33" t="s">
        <v>79</v>
      </c>
      <c r="C66" s="15">
        <v>147098</v>
      </c>
      <c r="D66" s="15">
        <v>137640</v>
      </c>
      <c r="E66" s="15">
        <v>143214</v>
      </c>
      <c r="F66" s="15">
        <f>E66-C66</f>
        <v>-3884</v>
      </c>
      <c r="G66" s="16">
        <f>(E66-C66)/C66</f>
        <v>-2.6404165930196195E-2</v>
      </c>
      <c r="H66" s="15">
        <f>E66-D66</f>
        <v>5574</v>
      </c>
      <c r="I66" s="16">
        <f>(E66-D66)/D66</f>
        <v>4.0496948561464692E-2</v>
      </c>
      <c r="J66" s="8"/>
      <c r="K66" s="21"/>
      <c r="L66" s="8"/>
      <c r="M66" s="8"/>
      <c r="N66" s="21"/>
      <c r="O66" s="21"/>
      <c r="P66" s="21"/>
      <c r="Q66" s="8"/>
      <c r="R66" s="8"/>
      <c r="S66" s="8"/>
    </row>
    <row r="67" spans="1:19" s="9" customFormat="1" x14ac:dyDescent="0.35">
      <c r="B67" s="33" t="s">
        <v>73</v>
      </c>
      <c r="C67" s="15">
        <v>108643</v>
      </c>
      <c r="D67" s="15">
        <v>95967</v>
      </c>
      <c r="E67" s="15">
        <v>94146</v>
      </c>
      <c r="F67" s="15">
        <f>E67-C67</f>
        <v>-14497</v>
      </c>
      <c r="G67" s="16">
        <f>(E67-C67)/C67</f>
        <v>-0.13343703690067468</v>
      </c>
      <c r="H67" s="15">
        <f>E67-D67</f>
        <v>-1821</v>
      </c>
      <c r="I67" s="16">
        <f>(E67-D67)/D67</f>
        <v>-1.8975272750007814E-2</v>
      </c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s="9" customFormat="1" x14ac:dyDescent="0.35">
      <c r="B68" s="33" t="s">
        <v>81</v>
      </c>
      <c r="C68" s="15">
        <v>100729</v>
      </c>
      <c r="D68" s="15">
        <v>87682</v>
      </c>
      <c r="E68" s="15">
        <v>86186</v>
      </c>
      <c r="F68" s="15">
        <f>E68-C68</f>
        <v>-14543</v>
      </c>
      <c r="G68" s="16">
        <f>(E68-C68)/C68</f>
        <v>-0.14437748811166595</v>
      </c>
      <c r="H68" s="15">
        <f>E68-D68</f>
        <v>-1496</v>
      </c>
      <c r="I68" s="16">
        <f>(E68-D68)/D68</f>
        <v>-1.7061654615542529E-2</v>
      </c>
      <c r="J68" s="8"/>
      <c r="K68" s="8"/>
      <c r="L68" s="8"/>
      <c r="M68" s="8"/>
      <c r="N68" s="8"/>
      <c r="O68" s="21"/>
      <c r="P68" s="21"/>
      <c r="Q68" s="21"/>
      <c r="R68" s="8"/>
      <c r="S68" s="8"/>
    </row>
    <row r="69" spans="1:19" s="9" customFormat="1" x14ac:dyDescent="0.35">
      <c r="B69" s="33" t="s">
        <v>65</v>
      </c>
      <c r="C69" s="15">
        <v>96540</v>
      </c>
      <c r="D69" s="15">
        <v>70925</v>
      </c>
      <c r="E69" s="15">
        <v>70675</v>
      </c>
      <c r="F69" s="15">
        <f>E69-C69</f>
        <v>-25865</v>
      </c>
      <c r="G69" s="16">
        <f>(E69-C69)/C69</f>
        <v>-0.26792003314688212</v>
      </c>
      <c r="H69" s="15">
        <f>E69-D69</f>
        <v>-250</v>
      </c>
      <c r="I69" s="16">
        <f>(E69-D69)/D69</f>
        <v>-3.5248501938667607E-3</v>
      </c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s="9" customFormat="1" x14ac:dyDescent="0.35">
      <c r="B70" s="33" t="s">
        <v>74</v>
      </c>
      <c r="C70" s="15">
        <v>37501</v>
      </c>
      <c r="D70" s="15">
        <v>48382</v>
      </c>
      <c r="E70" s="15">
        <v>57510</v>
      </c>
      <c r="F70" s="15">
        <f>E70-C70</f>
        <v>20009</v>
      </c>
      <c r="G70" s="16">
        <f>(E70-C70)/C70</f>
        <v>0.53355910509053095</v>
      </c>
      <c r="H70" s="15">
        <f>E70-D70</f>
        <v>9128</v>
      </c>
      <c r="I70" s="16">
        <f>(E70-D70)/D70</f>
        <v>0.18866520606837253</v>
      </c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s="9" customFormat="1" x14ac:dyDescent="0.35">
      <c r="A71" s="8"/>
      <c r="B71" s="33" t="s">
        <v>77</v>
      </c>
      <c r="C71" s="15">
        <v>54823</v>
      </c>
      <c r="D71" s="15">
        <v>42685</v>
      </c>
      <c r="E71" s="15">
        <v>48130</v>
      </c>
      <c r="F71" s="15">
        <f>E71-C71</f>
        <v>-6693</v>
      </c>
      <c r="G71" s="16">
        <f>(E71-C71)/C71</f>
        <v>-0.12208379694653704</v>
      </c>
      <c r="H71" s="15">
        <f>E71-D71</f>
        <v>5445</v>
      </c>
      <c r="I71" s="16">
        <f>(E71-D71)/D71</f>
        <v>0.12756237554175939</v>
      </c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s="9" customFormat="1" x14ac:dyDescent="0.35">
      <c r="B72" s="33" t="s">
        <v>78</v>
      </c>
      <c r="C72" s="15">
        <v>40561</v>
      </c>
      <c r="D72" s="15">
        <v>34734</v>
      </c>
      <c r="E72" s="15">
        <v>37684</v>
      </c>
      <c r="F72" s="15">
        <f>E72-C72</f>
        <v>-2877</v>
      </c>
      <c r="G72" s="16">
        <f>(E72-C72)/C72</f>
        <v>-7.0930203890436624E-2</v>
      </c>
      <c r="H72" s="15">
        <f>E72-D72</f>
        <v>2950</v>
      </c>
      <c r="I72" s="16">
        <f>(E72-D72)/D72</f>
        <v>8.4931191339897502E-2</v>
      </c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s="9" customFormat="1" x14ac:dyDescent="0.35">
      <c r="B73" s="33" t="s">
        <v>72</v>
      </c>
      <c r="C73" s="15">
        <v>37087</v>
      </c>
      <c r="D73" s="15">
        <v>37386</v>
      </c>
      <c r="E73" s="15">
        <v>34265</v>
      </c>
      <c r="F73" s="15">
        <f>E73-C73</f>
        <v>-2822</v>
      </c>
      <c r="G73" s="16">
        <f>(E73-C73)/C73</f>
        <v>-7.6091352765119857E-2</v>
      </c>
      <c r="H73" s="15">
        <f>E73-D73</f>
        <v>-3121</v>
      </c>
      <c r="I73" s="16">
        <f>(E73-D73)/D73</f>
        <v>-8.3480447226234419E-2</v>
      </c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s="9" customFormat="1" x14ac:dyDescent="0.35">
      <c r="B74" s="33" t="s">
        <v>76</v>
      </c>
      <c r="C74" s="15">
        <v>30371</v>
      </c>
      <c r="D74" s="15">
        <v>28450</v>
      </c>
      <c r="E74" s="15">
        <v>25566</v>
      </c>
      <c r="F74" s="15">
        <f>E74-C74</f>
        <v>-4805</v>
      </c>
      <c r="G74" s="16">
        <f>(E74-C74)/C74</f>
        <v>-0.15821013466793982</v>
      </c>
      <c r="H74" s="15">
        <f>E74-D74</f>
        <v>-2884</v>
      </c>
      <c r="I74" s="16">
        <f>(E74-D74)/D74</f>
        <v>-0.10137082601054481</v>
      </c>
      <c r="J74" s="21"/>
      <c r="K74" s="21"/>
      <c r="L74" s="8"/>
      <c r="M74" s="21"/>
      <c r="N74" s="21"/>
      <c r="O74" s="8"/>
      <c r="P74" s="8"/>
      <c r="Q74" s="8"/>
      <c r="R74" s="8"/>
      <c r="S74" s="8"/>
    </row>
    <row r="75" spans="1:19" s="9" customFormat="1" x14ac:dyDescent="0.35">
      <c r="B75" s="33" t="s">
        <v>68</v>
      </c>
      <c r="C75" s="15">
        <v>20945</v>
      </c>
      <c r="D75" s="15">
        <v>21256</v>
      </c>
      <c r="E75" s="15">
        <v>24901</v>
      </c>
      <c r="F75" s="15">
        <f>E75-C75</f>
        <v>3956</v>
      </c>
      <c r="G75" s="16">
        <f>(E75-C75)/C75</f>
        <v>0.18887562664120316</v>
      </c>
      <c r="H75" s="15">
        <f>E75-D75</f>
        <v>3645</v>
      </c>
      <c r="I75" s="16">
        <f>(E75-D75)/D75</f>
        <v>0.17148099360180655</v>
      </c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s="9" customFormat="1" x14ac:dyDescent="0.35">
      <c r="B76" s="33" t="s">
        <v>75</v>
      </c>
      <c r="C76" s="15">
        <v>12596</v>
      </c>
      <c r="D76" s="15">
        <v>14753</v>
      </c>
      <c r="E76" s="15">
        <v>13955</v>
      </c>
      <c r="F76" s="15">
        <f>E76-C76</f>
        <v>1359</v>
      </c>
      <c r="G76" s="16">
        <f>(E76-C76)/C76</f>
        <v>0.10789139409336297</v>
      </c>
      <c r="H76" s="15">
        <f>E76-D76</f>
        <v>-798</v>
      </c>
      <c r="I76" s="16">
        <f>(E76-D76)/D76</f>
        <v>-5.4090693418287802E-2</v>
      </c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s="9" customFormat="1" x14ac:dyDescent="0.35">
      <c r="B77" s="33" t="s">
        <v>67</v>
      </c>
      <c r="C77" s="15">
        <v>7777</v>
      </c>
      <c r="D77" s="15">
        <v>19822</v>
      </c>
      <c r="E77" s="15">
        <v>9912</v>
      </c>
      <c r="F77" s="15">
        <f>E77-C77</f>
        <v>2135</v>
      </c>
      <c r="G77" s="16">
        <f>(E77-C77)/C77</f>
        <v>0.27452745274527451</v>
      </c>
      <c r="H77" s="15">
        <f>E77-D77</f>
        <v>-9910</v>
      </c>
      <c r="I77" s="16">
        <f>(E77-D77)/D77</f>
        <v>-0.49994955100393501</v>
      </c>
      <c r="J77" s="8"/>
      <c r="K77" s="8"/>
      <c r="L77" s="8"/>
      <c r="M77" s="21"/>
      <c r="N77" s="8"/>
      <c r="O77" s="8"/>
      <c r="P77" s="8"/>
      <c r="Q77" s="21"/>
      <c r="R77" s="8"/>
      <c r="S77" s="8"/>
    </row>
    <row r="78" spans="1:19" s="9" customFormat="1" x14ac:dyDescent="0.35">
      <c r="B78" s="33" t="s">
        <v>71</v>
      </c>
      <c r="C78" s="15">
        <v>4811</v>
      </c>
      <c r="D78" s="15">
        <v>7812</v>
      </c>
      <c r="E78" s="15">
        <v>7967</v>
      </c>
      <c r="F78" s="15">
        <f>E78-C78</f>
        <v>3156</v>
      </c>
      <c r="G78" s="16">
        <f>(E78-C78)/C78</f>
        <v>0.65599667428808983</v>
      </c>
      <c r="H78" s="15">
        <f>E78-D78</f>
        <v>155</v>
      </c>
      <c r="I78" s="16">
        <f>(E78-D78)/D78</f>
        <v>1.984126984126984E-2</v>
      </c>
      <c r="J78" s="8"/>
      <c r="K78" s="8"/>
      <c r="L78" s="8"/>
      <c r="M78" s="8"/>
      <c r="N78" s="8"/>
      <c r="O78" s="21"/>
      <c r="P78" s="8"/>
      <c r="Q78" s="8"/>
      <c r="R78" s="21"/>
      <c r="S78" s="21"/>
    </row>
    <row r="79" spans="1:19" s="9" customFormat="1" x14ac:dyDescent="0.35">
      <c r="B79" s="33" t="s">
        <v>66</v>
      </c>
      <c r="C79" s="15">
        <v>6648</v>
      </c>
      <c r="D79" s="15">
        <v>10041</v>
      </c>
      <c r="E79" s="15">
        <v>7081</v>
      </c>
      <c r="F79" s="15">
        <f>E79-C79</f>
        <v>433</v>
      </c>
      <c r="G79" s="16">
        <f>(E79-C79)/C79</f>
        <v>6.5132370637785805E-2</v>
      </c>
      <c r="H79" s="15">
        <f>E79-D79</f>
        <v>-2960</v>
      </c>
      <c r="I79" s="16">
        <f>(E79-D79)/D79</f>
        <v>-0.29479135544268498</v>
      </c>
      <c r="J79" s="8"/>
      <c r="K79" s="8"/>
      <c r="L79" s="21"/>
      <c r="M79" s="8"/>
      <c r="N79" s="8"/>
      <c r="O79" s="21"/>
      <c r="P79" s="21"/>
      <c r="Q79" s="21"/>
      <c r="R79" s="8"/>
      <c r="S79" s="21"/>
    </row>
    <row r="80" spans="1:19" s="9" customFormat="1" x14ac:dyDescent="0.35">
      <c r="B80" s="33" t="s">
        <v>69</v>
      </c>
      <c r="C80" s="15">
        <v>4783</v>
      </c>
      <c r="D80" s="15">
        <v>6966</v>
      </c>
      <c r="E80" s="15">
        <v>5634</v>
      </c>
      <c r="F80" s="15">
        <f>E80-C80</f>
        <v>851</v>
      </c>
      <c r="G80" s="16">
        <f>(E80-C80)/C80</f>
        <v>0.17792180639765837</v>
      </c>
      <c r="H80" s="15">
        <f>E80-D80</f>
        <v>-1332</v>
      </c>
      <c r="I80" s="16">
        <f>(E80-D80)/D80</f>
        <v>-0.19121447028423771</v>
      </c>
      <c r="J80" s="8"/>
      <c r="K80" s="8"/>
      <c r="L80" s="8"/>
      <c r="M80" s="8"/>
      <c r="N80" s="21"/>
      <c r="O80" s="21"/>
      <c r="P80" s="21"/>
      <c r="Q80" s="21"/>
      <c r="R80" s="21"/>
      <c r="S80" s="21"/>
    </row>
    <row r="81" spans="1:19" s="9" customFormat="1" x14ac:dyDescent="0.35">
      <c r="B81" s="33" t="s">
        <v>64</v>
      </c>
      <c r="C81" s="15">
        <v>3458</v>
      </c>
      <c r="D81" s="15">
        <v>3858</v>
      </c>
      <c r="E81" s="15">
        <v>3403</v>
      </c>
      <c r="F81" s="15">
        <f>E81-C81</f>
        <v>-55</v>
      </c>
      <c r="G81" s="16">
        <f>(E81-C81)/C81</f>
        <v>-1.5905147484094852E-2</v>
      </c>
      <c r="H81" s="15">
        <f>E81-D81</f>
        <v>-455</v>
      </c>
      <c r="I81" s="16">
        <f>(E81-D81)/D81</f>
        <v>-0.11793675479523069</v>
      </c>
      <c r="J81" s="21"/>
      <c r="K81" s="21"/>
      <c r="L81" s="21"/>
      <c r="M81" s="8"/>
      <c r="N81" s="8"/>
      <c r="O81" s="8"/>
      <c r="P81" s="21"/>
      <c r="Q81" s="21"/>
      <c r="R81" s="21"/>
      <c r="S81" s="8"/>
    </row>
    <row r="83" spans="1:19" x14ac:dyDescent="0.35">
      <c r="A83" s="10" t="s">
        <v>85</v>
      </c>
    </row>
    <row r="84" spans="1:19" x14ac:dyDescent="0.35">
      <c r="B84" s="32"/>
      <c r="C84" s="24" t="s">
        <v>58</v>
      </c>
      <c r="D84" s="24"/>
      <c r="E84" s="24"/>
      <c r="F84" s="25" t="s">
        <v>59</v>
      </c>
      <c r="G84" s="26"/>
      <c r="H84" s="25" t="s">
        <v>59</v>
      </c>
      <c r="I84" s="26"/>
    </row>
    <row r="85" spans="1:19" x14ac:dyDescent="0.35">
      <c r="B85" s="32"/>
      <c r="C85" s="3">
        <v>2019</v>
      </c>
      <c r="D85" s="5">
        <v>2023</v>
      </c>
      <c r="E85" s="20" t="s">
        <v>57</v>
      </c>
      <c r="F85" s="29" t="s">
        <v>60</v>
      </c>
      <c r="G85" s="29"/>
      <c r="H85" s="29" t="s">
        <v>61</v>
      </c>
      <c r="I85" s="29"/>
    </row>
    <row r="86" spans="1:19" x14ac:dyDescent="0.35">
      <c r="B86" s="33" t="s">
        <v>89</v>
      </c>
      <c r="C86" s="15">
        <v>501338</v>
      </c>
      <c r="D86" s="15">
        <v>607601</v>
      </c>
      <c r="E86" s="15">
        <v>585273</v>
      </c>
      <c r="F86" s="15">
        <f>E86-C86</f>
        <v>83935</v>
      </c>
      <c r="G86" s="16">
        <f>(E86-C86)/C86</f>
        <v>0.16742197878477194</v>
      </c>
      <c r="H86" s="15">
        <f>E86-D86</f>
        <v>-22328</v>
      </c>
      <c r="I86" s="16">
        <f>(E86-D86)/D86</f>
        <v>-3.6747799954246291E-2</v>
      </c>
    </row>
    <row r="87" spans="1:19" s="52" customFormat="1" x14ac:dyDescent="0.35">
      <c r="B87" s="48" t="s">
        <v>62</v>
      </c>
      <c r="C87" s="57">
        <v>102609</v>
      </c>
      <c r="D87" s="57">
        <v>178542</v>
      </c>
      <c r="E87" s="57">
        <v>170074</v>
      </c>
      <c r="F87" s="57">
        <f>E87-C87</f>
        <v>67465</v>
      </c>
      <c r="G87" s="58">
        <f>(E87-C87)/C87</f>
        <v>0.65749593115613636</v>
      </c>
      <c r="H87" s="57">
        <f>E87-D87</f>
        <v>-8468</v>
      </c>
      <c r="I87" s="58">
        <f>(E87-D87)/D87</f>
        <v>-4.7428616235955685E-2</v>
      </c>
    </row>
    <row r="88" spans="1:19" x14ac:dyDescent="0.35">
      <c r="B88" s="33" t="s">
        <v>70</v>
      </c>
      <c r="C88" s="15">
        <v>82169</v>
      </c>
      <c r="D88" s="15">
        <v>83531</v>
      </c>
      <c r="E88" s="15">
        <v>82094</v>
      </c>
      <c r="F88" s="15">
        <f>E88-C88</f>
        <v>-75</v>
      </c>
      <c r="G88" s="16">
        <f>(E88-C88)/C88</f>
        <v>-9.1275298470226002E-4</v>
      </c>
      <c r="H88" s="15">
        <f>E88-D88</f>
        <v>-1437</v>
      </c>
      <c r="I88" s="16">
        <f>(E88-D88)/D88</f>
        <v>-1.7203194023775605E-2</v>
      </c>
    </row>
    <row r="89" spans="1:19" x14ac:dyDescent="0.35">
      <c r="B89" s="33" t="s">
        <v>79</v>
      </c>
      <c r="C89" s="15">
        <v>73777</v>
      </c>
      <c r="D89" s="15">
        <v>77921</v>
      </c>
      <c r="E89" s="15">
        <v>75776</v>
      </c>
      <c r="F89" s="15">
        <f>E89-C89</f>
        <v>1999</v>
      </c>
      <c r="G89" s="16">
        <f>(E89-C89)/C89</f>
        <v>2.7095165159873674E-2</v>
      </c>
      <c r="H89" s="15">
        <f>E89-D89</f>
        <v>-2145</v>
      </c>
      <c r="I89" s="16">
        <f>(E89-D89)/D89</f>
        <v>-2.75278808023511E-2</v>
      </c>
    </row>
    <row r="90" spans="1:19" x14ac:dyDescent="0.35">
      <c r="B90" s="33" t="s">
        <v>73</v>
      </c>
      <c r="C90" s="15">
        <v>67109</v>
      </c>
      <c r="D90" s="15">
        <v>65518</v>
      </c>
      <c r="E90" s="15">
        <v>59991</v>
      </c>
      <c r="F90" s="15">
        <f>E90-C90</f>
        <v>-7118</v>
      </c>
      <c r="G90" s="16">
        <f>(E90-C90)/C90</f>
        <v>-0.10606625042840752</v>
      </c>
      <c r="H90" s="15">
        <f>E90-D90</f>
        <v>-5527</v>
      </c>
      <c r="I90" s="16">
        <f>(E90-D90)/D90</f>
        <v>-8.4358496901614829E-2</v>
      </c>
    </row>
    <row r="91" spans="1:19" x14ac:dyDescent="0.35">
      <c r="B91" s="33" t="s">
        <v>81</v>
      </c>
      <c r="C91" s="15">
        <v>61760</v>
      </c>
      <c r="D91" s="15">
        <v>59714</v>
      </c>
      <c r="E91" s="15">
        <v>55061</v>
      </c>
      <c r="F91" s="15">
        <f>E91-C91</f>
        <v>-6699</v>
      </c>
      <c r="G91" s="16">
        <f>(E91-C91)/C91</f>
        <v>-0.10846826424870466</v>
      </c>
      <c r="H91" s="15">
        <f>E91-D91</f>
        <v>-4653</v>
      </c>
      <c r="I91" s="16">
        <f>(E91-D91)/D91</f>
        <v>-7.7921425461365851E-2</v>
      </c>
    </row>
    <row r="92" spans="1:19" x14ac:dyDescent="0.35">
      <c r="B92" s="33" t="s">
        <v>65</v>
      </c>
      <c r="C92" s="15">
        <v>54316</v>
      </c>
      <c r="D92" s="15">
        <v>59227</v>
      </c>
      <c r="E92" s="15">
        <v>58808</v>
      </c>
      <c r="F92" s="15">
        <f>E92-C92</f>
        <v>4492</v>
      </c>
      <c r="G92" s="16">
        <f>(E92-C92)/C92</f>
        <v>8.2701229840194415E-2</v>
      </c>
      <c r="H92" s="15">
        <f>E92-D92</f>
        <v>-419</v>
      </c>
      <c r="I92" s="16">
        <f>(E92-D92)/D92</f>
        <v>-7.074476167963935E-3</v>
      </c>
    </row>
    <row r="93" spans="1:19" x14ac:dyDescent="0.35">
      <c r="B93" s="33" t="s">
        <v>74</v>
      </c>
      <c r="C93" s="15">
        <v>27841</v>
      </c>
      <c r="D93" s="15">
        <v>42395</v>
      </c>
      <c r="E93" s="15">
        <v>44184</v>
      </c>
      <c r="F93" s="15">
        <f>E93-C93</f>
        <v>16343</v>
      </c>
      <c r="G93" s="16">
        <f>(E93-C93)/C93</f>
        <v>0.58701196077727091</v>
      </c>
      <c r="H93" s="15">
        <f>E93-D93</f>
        <v>1789</v>
      </c>
      <c r="I93" s="16">
        <f>(E93-D93)/D93</f>
        <v>4.2198372449581321E-2</v>
      </c>
    </row>
    <row r="94" spans="1:19" x14ac:dyDescent="0.35">
      <c r="B94" s="33" t="s">
        <v>77</v>
      </c>
      <c r="C94" s="15">
        <v>34849</v>
      </c>
      <c r="D94" s="15">
        <v>32781</v>
      </c>
      <c r="E94" s="15">
        <v>32497</v>
      </c>
      <c r="F94" s="15">
        <f>E94-C94</f>
        <v>-2352</v>
      </c>
      <c r="G94" s="16">
        <f>(E94-C94)/C94</f>
        <v>-6.7491176217395046E-2</v>
      </c>
      <c r="H94" s="15">
        <f>E94-D94</f>
        <v>-284</v>
      </c>
      <c r="I94" s="16">
        <f>(E94-D94)/D94</f>
        <v>-8.663555108141912E-3</v>
      </c>
    </row>
    <row r="95" spans="1:19" x14ac:dyDescent="0.35">
      <c r="B95" s="33" t="s">
        <v>78</v>
      </c>
      <c r="C95" s="15">
        <v>31888</v>
      </c>
      <c r="D95" s="15">
        <v>30822</v>
      </c>
      <c r="E95" s="15">
        <v>31244</v>
      </c>
      <c r="F95" s="15">
        <f>E95-C95</f>
        <v>-644</v>
      </c>
      <c r="G95" s="16">
        <f>(E95-C95)/C95</f>
        <v>-2.0195684897139989E-2</v>
      </c>
      <c r="H95" s="15">
        <f>E95-D95</f>
        <v>422</v>
      </c>
      <c r="I95" s="16">
        <f>(E95-D95)/D95</f>
        <v>1.3691519044838103E-2</v>
      </c>
    </row>
    <row r="96" spans="1:19" x14ac:dyDescent="0.35">
      <c r="B96" s="33" t="s">
        <v>72</v>
      </c>
      <c r="C96" s="15">
        <v>29749</v>
      </c>
      <c r="D96" s="15">
        <v>31971</v>
      </c>
      <c r="E96" s="15">
        <v>28163</v>
      </c>
      <c r="F96" s="15">
        <f>E96-C96</f>
        <v>-1586</v>
      </c>
      <c r="G96" s="16">
        <f>(E96-C96)/C96</f>
        <v>-5.3312716393828362E-2</v>
      </c>
      <c r="H96" s="15">
        <f>E96-D96</f>
        <v>-3808</v>
      </c>
      <c r="I96" s="16">
        <f>(E96-D96)/D96</f>
        <v>-0.11910794157204967</v>
      </c>
    </row>
    <row r="97" spans="1:10" x14ac:dyDescent="0.35">
      <c r="B97" s="33" t="s">
        <v>68</v>
      </c>
      <c r="C97" s="15">
        <v>15395</v>
      </c>
      <c r="D97" s="15">
        <v>18409</v>
      </c>
      <c r="E97" s="15">
        <v>21302</v>
      </c>
      <c r="F97" s="15">
        <f>E97-C97</f>
        <v>5907</v>
      </c>
      <c r="G97" s="16">
        <f>(E97-C97)/C97</f>
        <v>0.38369600519649238</v>
      </c>
      <c r="H97" s="15">
        <f>E97-D97</f>
        <v>2893</v>
      </c>
      <c r="I97" s="16">
        <f>(E97-D97)/D97</f>
        <v>0.15715139334021402</v>
      </c>
    </row>
    <row r="98" spans="1:10" x14ac:dyDescent="0.35">
      <c r="B98" s="33" t="s">
        <v>76</v>
      </c>
      <c r="C98" s="15">
        <v>25061</v>
      </c>
      <c r="D98" s="15"/>
      <c r="E98" s="15">
        <v>21243</v>
      </c>
      <c r="F98" s="15">
        <f>E98-C98</f>
        <v>-3818</v>
      </c>
      <c r="G98" s="16">
        <f>(E98-C98)/C98</f>
        <v>-0.15234827022066158</v>
      </c>
      <c r="H98" s="15"/>
      <c r="I98" s="16"/>
      <c r="J98" t="s">
        <v>90</v>
      </c>
    </row>
    <row r="99" spans="1:10" x14ac:dyDescent="0.35">
      <c r="B99" s="33" t="s">
        <v>75</v>
      </c>
      <c r="C99" s="15">
        <v>9894</v>
      </c>
      <c r="D99" s="15">
        <v>12270</v>
      </c>
      <c r="E99" s="15">
        <v>11394</v>
      </c>
      <c r="F99" s="15">
        <f>E99-C99</f>
        <v>1500</v>
      </c>
      <c r="G99" s="16">
        <f>(E99-C99)/C99</f>
        <v>0.15160703456640387</v>
      </c>
      <c r="H99" s="15">
        <f>E99-D99</f>
        <v>-876</v>
      </c>
      <c r="I99" s="16">
        <f>(E99-D99)/D99</f>
        <v>-7.1393643031784845E-2</v>
      </c>
    </row>
    <row r="100" spans="1:10" x14ac:dyDescent="0.35">
      <c r="B100" s="33" t="s">
        <v>67</v>
      </c>
      <c r="C100" s="15">
        <v>6705</v>
      </c>
      <c r="D100" s="15">
        <v>8942</v>
      </c>
      <c r="E100" s="15">
        <v>7165</v>
      </c>
      <c r="F100" s="15">
        <f>E100-C100</f>
        <v>460</v>
      </c>
      <c r="G100" s="16">
        <f>(E100-C100)/C100</f>
        <v>6.8605518269947804E-2</v>
      </c>
      <c r="H100" s="15">
        <f>E100-D100</f>
        <v>-1777</v>
      </c>
      <c r="I100" s="16">
        <f>(E100-D100)/D100</f>
        <v>-0.19872511742339521</v>
      </c>
    </row>
    <row r="101" spans="1:10" x14ac:dyDescent="0.35">
      <c r="B101" s="33" t="s">
        <v>71</v>
      </c>
      <c r="C101" s="15">
        <v>4088</v>
      </c>
      <c r="D101" s="15">
        <v>5580</v>
      </c>
      <c r="E101" s="15">
        <v>6023</v>
      </c>
      <c r="F101" s="15">
        <f>E101-C101</f>
        <v>1935</v>
      </c>
      <c r="G101" s="16">
        <f>(E101-C101)/C101</f>
        <v>0.47333659491193736</v>
      </c>
      <c r="H101" s="15">
        <f>E101-D101</f>
        <v>443</v>
      </c>
      <c r="I101" s="16">
        <f>(E101-D101)/D101</f>
        <v>7.9390681003584235E-2</v>
      </c>
    </row>
    <row r="102" spans="1:10" x14ac:dyDescent="0.35">
      <c r="B102" s="33" t="s">
        <v>69</v>
      </c>
      <c r="C102" s="15">
        <v>3598</v>
      </c>
      <c r="D102" s="15">
        <v>5132</v>
      </c>
      <c r="E102" s="15">
        <v>4418</v>
      </c>
      <c r="F102" s="15">
        <f>E102-C102</f>
        <v>820</v>
      </c>
      <c r="G102" s="16">
        <f>(E102-C102)/C102</f>
        <v>0.22790439132851584</v>
      </c>
      <c r="H102" s="15">
        <f>E102-D102</f>
        <v>-714</v>
      </c>
      <c r="I102" s="16">
        <f>(E102-D102)/D102</f>
        <v>-0.13912704598597039</v>
      </c>
    </row>
    <row r="103" spans="1:10" x14ac:dyDescent="0.35">
      <c r="B103" s="33" t="s">
        <v>66</v>
      </c>
      <c r="C103" s="15">
        <v>3323</v>
      </c>
      <c r="D103" s="15">
        <v>5106</v>
      </c>
      <c r="E103" s="15">
        <v>3361</v>
      </c>
      <c r="F103" s="15">
        <f>E103-C103</f>
        <v>38</v>
      </c>
      <c r="G103" s="16">
        <f>(E103-C103)/C103</f>
        <v>1.1435449894673488E-2</v>
      </c>
      <c r="H103" s="15">
        <f>E103-D103</f>
        <v>-1745</v>
      </c>
      <c r="I103" s="16">
        <f>(E103-D103)/D103</f>
        <v>-0.34175479827653743</v>
      </c>
    </row>
    <row r="104" spans="1:10" x14ac:dyDescent="0.35">
      <c r="B104" s="33" t="s">
        <v>64</v>
      </c>
      <c r="C104" s="15">
        <v>2744</v>
      </c>
      <c r="D104" s="15"/>
      <c r="E104" s="15">
        <v>3239</v>
      </c>
      <c r="F104" s="15">
        <f>E104-C104</f>
        <v>495</v>
      </c>
      <c r="G104" s="16">
        <f>(E104-C104)/C104</f>
        <v>0.18039358600583091</v>
      </c>
      <c r="H104" s="15"/>
      <c r="I104" s="16"/>
      <c r="J104" t="s">
        <v>90</v>
      </c>
    </row>
    <row r="106" spans="1:10" x14ac:dyDescent="0.35">
      <c r="A106" s="10" t="s">
        <v>86</v>
      </c>
    </row>
    <row r="107" spans="1:10" x14ac:dyDescent="0.35">
      <c r="B107" s="32"/>
      <c r="C107" s="24" t="s">
        <v>58</v>
      </c>
      <c r="D107" s="24"/>
      <c r="E107" s="24"/>
      <c r="F107" s="25" t="s">
        <v>59</v>
      </c>
      <c r="G107" s="26"/>
      <c r="H107" s="25" t="s">
        <v>59</v>
      </c>
      <c r="I107" s="26"/>
    </row>
    <row r="108" spans="1:10" x14ac:dyDescent="0.35">
      <c r="B108" s="32"/>
      <c r="C108" s="3">
        <v>2019</v>
      </c>
      <c r="D108" s="5">
        <v>2023</v>
      </c>
      <c r="E108" s="20" t="s">
        <v>57</v>
      </c>
      <c r="F108" s="29" t="s">
        <v>60</v>
      </c>
      <c r="G108" s="29"/>
      <c r="H108" s="29" t="s">
        <v>61</v>
      </c>
      <c r="I108" s="29"/>
    </row>
    <row r="109" spans="1:10" x14ac:dyDescent="0.35">
      <c r="B109" s="33" t="s">
        <v>89</v>
      </c>
      <c r="C109" s="15">
        <v>693891</v>
      </c>
      <c r="D109" s="15">
        <v>593515</v>
      </c>
      <c r="E109" s="15">
        <v>614021</v>
      </c>
      <c r="F109" s="15">
        <f>E109-C109</f>
        <v>-79870</v>
      </c>
      <c r="G109" s="16">
        <f>(E109-C109)/C109</f>
        <v>-0.11510453370918487</v>
      </c>
      <c r="H109" s="15">
        <f>E109-D109</f>
        <v>20506</v>
      </c>
      <c r="I109" s="16">
        <f>(E109-D109)/D109</f>
        <v>3.4550095616791489E-2</v>
      </c>
    </row>
    <row r="110" spans="1:10" s="52" customFormat="1" x14ac:dyDescent="0.35">
      <c r="B110" s="48" t="s">
        <v>62</v>
      </c>
      <c r="C110" s="57">
        <v>469550</v>
      </c>
      <c r="D110" s="57">
        <v>435655</v>
      </c>
      <c r="E110" s="57">
        <v>437141</v>
      </c>
      <c r="F110" s="57">
        <f>E110-C110</f>
        <v>-32409</v>
      </c>
      <c r="G110" s="58">
        <f>(E110-C110)/C110</f>
        <v>-6.9021403471408796E-2</v>
      </c>
      <c r="H110" s="57">
        <f>E110-D110</f>
        <v>1486</v>
      </c>
      <c r="I110" s="58">
        <f>(E110-D110)/D110</f>
        <v>3.4109559169526347E-3</v>
      </c>
    </row>
    <row r="111" spans="1:10" x14ac:dyDescent="0.35">
      <c r="B111" s="33" t="s">
        <v>70</v>
      </c>
      <c r="C111" s="15">
        <v>74357</v>
      </c>
      <c r="D111" s="15">
        <v>60351</v>
      </c>
      <c r="E111" s="15">
        <v>69083</v>
      </c>
      <c r="F111" s="15">
        <f>E111-C111</f>
        <v>-5274</v>
      </c>
      <c r="G111" s="16">
        <f>(E111-C111)/C111</f>
        <v>-7.0928090159635276E-2</v>
      </c>
      <c r="H111" s="15">
        <f>E111-D111</f>
        <v>8732</v>
      </c>
      <c r="I111" s="16">
        <f>(E111-D111)/D111</f>
        <v>0.14468691488127786</v>
      </c>
    </row>
    <row r="112" spans="1:10" x14ac:dyDescent="0.35">
      <c r="B112" s="33" t="s">
        <v>79</v>
      </c>
      <c r="C112" s="15">
        <v>73321</v>
      </c>
      <c r="D112" s="15">
        <v>59719</v>
      </c>
      <c r="E112" s="15">
        <v>67438</v>
      </c>
      <c r="F112" s="15">
        <f>E112-C112</f>
        <v>-5883</v>
      </c>
      <c r="G112" s="16">
        <f>(E112-C112)/C112</f>
        <v>-8.0236221546350975E-2</v>
      </c>
      <c r="H112" s="15">
        <f>E112-D112</f>
        <v>7719</v>
      </c>
      <c r="I112" s="16">
        <f>(E112-D112)/D112</f>
        <v>0.12925534586982368</v>
      </c>
    </row>
    <row r="113" spans="2:10" x14ac:dyDescent="0.35">
      <c r="B113" s="33" t="s">
        <v>73</v>
      </c>
      <c r="C113" s="15">
        <v>41534</v>
      </c>
      <c r="D113" s="15">
        <v>30449</v>
      </c>
      <c r="E113" s="15">
        <v>34155</v>
      </c>
      <c r="F113" s="15">
        <f>E113-C113</f>
        <v>-7379</v>
      </c>
      <c r="G113" s="16">
        <f>(E113-C113)/C113</f>
        <v>-0.17766167477247558</v>
      </c>
      <c r="H113" s="15">
        <f>E113-D113</f>
        <v>3706</v>
      </c>
      <c r="I113" s="16">
        <f>(E113-D113)/D113</f>
        <v>0.12171171467043253</v>
      </c>
    </row>
    <row r="114" spans="2:10" x14ac:dyDescent="0.35">
      <c r="B114" s="33" t="s">
        <v>81</v>
      </c>
      <c r="C114" s="15">
        <v>38969</v>
      </c>
      <c r="D114" s="15">
        <v>27968</v>
      </c>
      <c r="E114" s="15">
        <v>31125</v>
      </c>
      <c r="F114" s="15">
        <f>E114-C114</f>
        <v>-7844</v>
      </c>
      <c r="G114" s="16">
        <f>(E114-C114)/C114</f>
        <v>-0.201288203443763</v>
      </c>
      <c r="H114" s="15">
        <f>E114-D114</f>
        <v>3157</v>
      </c>
      <c r="I114" s="16">
        <f>(E114-D114)/D114</f>
        <v>0.11287900457665904</v>
      </c>
    </row>
    <row r="115" spans="2:10" x14ac:dyDescent="0.35">
      <c r="B115" s="33" t="s">
        <v>77</v>
      </c>
      <c r="C115" s="15">
        <v>19974</v>
      </c>
      <c r="D115" s="15">
        <v>9904</v>
      </c>
      <c r="E115" s="15">
        <v>15633</v>
      </c>
      <c r="F115" s="15">
        <f>E115-C115</f>
        <v>-4341</v>
      </c>
      <c r="G115" s="16">
        <f>(E115-C115)/C115</f>
        <v>-0.21733253229197957</v>
      </c>
      <c r="H115" s="15">
        <f>E115-D115</f>
        <v>5729</v>
      </c>
      <c r="I115" s="16">
        <f>(E115-D115)/D115</f>
        <v>0.57845315024232635</v>
      </c>
    </row>
    <row r="116" spans="2:10" x14ac:dyDescent="0.35">
      <c r="B116" s="33" t="s">
        <v>74</v>
      </c>
      <c r="C116" s="15">
        <v>9660</v>
      </c>
      <c r="D116" s="15">
        <v>5987</v>
      </c>
      <c r="E116" s="15">
        <v>13326</v>
      </c>
      <c r="F116" s="15">
        <f>E116-C116</f>
        <v>3666</v>
      </c>
      <c r="G116" s="16">
        <f>(E116-C116)/C116</f>
        <v>0.37950310559006212</v>
      </c>
      <c r="H116" s="15">
        <f>E116-D116</f>
        <v>7339</v>
      </c>
      <c r="I116" s="16">
        <f>(E116-D116)/D116</f>
        <v>1.2258226156672791</v>
      </c>
    </row>
    <row r="117" spans="2:10" x14ac:dyDescent="0.35">
      <c r="B117" s="33" t="s">
        <v>65</v>
      </c>
      <c r="C117" s="15">
        <v>42224</v>
      </c>
      <c r="D117" s="15">
        <v>11698</v>
      </c>
      <c r="E117" s="15">
        <v>11867</v>
      </c>
      <c r="F117" s="15">
        <f>E117-C117</f>
        <v>-30357</v>
      </c>
      <c r="G117" s="16">
        <f>(E117-C117)/C117</f>
        <v>-0.71895130731337631</v>
      </c>
      <c r="H117" s="15">
        <f>E117-D117</f>
        <v>169</v>
      </c>
      <c r="I117" s="16">
        <f>(E117-D117)/D117</f>
        <v>1.4446914002393571E-2</v>
      </c>
    </row>
    <row r="118" spans="2:10" x14ac:dyDescent="0.35">
      <c r="B118" s="33" t="s">
        <v>78</v>
      </c>
      <c r="C118" s="15">
        <v>8673</v>
      </c>
      <c r="D118" s="15">
        <v>3912</v>
      </c>
      <c r="E118" s="15">
        <v>6440</v>
      </c>
      <c r="F118" s="15">
        <f>E118-C118</f>
        <v>-2233</v>
      </c>
      <c r="G118" s="16">
        <f>(E118-C118)/C118</f>
        <v>-0.25746569814366427</v>
      </c>
      <c r="H118" s="15">
        <f>E118-D118</f>
        <v>2528</v>
      </c>
      <c r="I118" s="16">
        <f>(E118-D118)/D118</f>
        <v>0.64621676891615543</v>
      </c>
    </row>
    <row r="119" spans="2:10" x14ac:dyDescent="0.35">
      <c r="B119" s="33" t="s">
        <v>72</v>
      </c>
      <c r="C119" s="15">
        <v>7338</v>
      </c>
      <c r="D119" s="15">
        <v>5415</v>
      </c>
      <c r="E119" s="15">
        <v>6102</v>
      </c>
      <c r="F119" s="15">
        <f>E119-C119</f>
        <v>-1236</v>
      </c>
      <c r="G119" s="16">
        <f>(E119-C119)/C119</f>
        <v>-0.16843826655764513</v>
      </c>
      <c r="H119" s="15">
        <f>E119-D119</f>
        <v>687</v>
      </c>
      <c r="I119" s="16">
        <f>(E119-D119)/D119</f>
        <v>0.12686980609418283</v>
      </c>
    </row>
    <row r="120" spans="2:10" x14ac:dyDescent="0.35">
      <c r="B120" s="33" t="s">
        <v>76</v>
      </c>
      <c r="C120" s="15">
        <v>5310</v>
      </c>
      <c r="D120" s="15"/>
      <c r="E120" s="15">
        <v>4323</v>
      </c>
      <c r="F120" s="15">
        <f>E120-C120</f>
        <v>-987</v>
      </c>
      <c r="G120" s="16">
        <f>(E120-C120)/C120</f>
        <v>-0.18587570621468927</v>
      </c>
      <c r="H120" s="15"/>
      <c r="I120" s="16"/>
      <c r="J120" t="s">
        <v>90</v>
      </c>
    </row>
    <row r="121" spans="2:10" x14ac:dyDescent="0.35">
      <c r="B121" s="33" t="s">
        <v>66</v>
      </c>
      <c r="C121" s="15">
        <v>3325</v>
      </c>
      <c r="D121" s="15">
        <v>4935</v>
      </c>
      <c r="E121" s="15">
        <v>3720</v>
      </c>
      <c r="F121" s="15">
        <f>E121-C121</f>
        <v>395</v>
      </c>
      <c r="G121" s="16">
        <f>(E121-C121)/C121</f>
        <v>0.11879699248120301</v>
      </c>
      <c r="H121" s="15">
        <f>E121-D121</f>
        <v>-1215</v>
      </c>
      <c r="I121" s="16">
        <f>(E121-D121)/D121</f>
        <v>-0.24620060790273557</v>
      </c>
    </row>
    <row r="122" spans="2:10" x14ac:dyDescent="0.35">
      <c r="B122" s="33" t="s">
        <v>68</v>
      </c>
      <c r="C122" s="15">
        <v>5550</v>
      </c>
      <c r="D122" s="15">
        <v>2847</v>
      </c>
      <c r="E122" s="15">
        <v>3599</v>
      </c>
      <c r="F122" s="15">
        <f>E122-C122</f>
        <v>-1951</v>
      </c>
      <c r="G122" s="16">
        <f>(E122-C122)/C122</f>
        <v>-0.35153153153153155</v>
      </c>
      <c r="H122" s="15">
        <f>E122-D122</f>
        <v>752</v>
      </c>
      <c r="I122" s="16">
        <f>(E122-D122)/D122</f>
        <v>0.26413768879522304</v>
      </c>
    </row>
    <row r="123" spans="2:10" x14ac:dyDescent="0.35">
      <c r="B123" s="33" t="s">
        <v>67</v>
      </c>
      <c r="C123" s="15">
        <v>1072</v>
      </c>
      <c r="D123" s="15">
        <v>10880</v>
      </c>
      <c r="E123" s="15">
        <v>2747</v>
      </c>
      <c r="F123" s="15">
        <f>E123-C123</f>
        <v>1675</v>
      </c>
      <c r="G123" s="16">
        <f>(E123-C123)/C123</f>
        <v>1.5625</v>
      </c>
      <c r="H123" s="15">
        <f>E123-D123</f>
        <v>-8133</v>
      </c>
      <c r="I123" s="16">
        <f>(E123-D123)/D123</f>
        <v>-0.74751838235294121</v>
      </c>
    </row>
    <row r="124" spans="2:10" x14ac:dyDescent="0.35">
      <c r="B124" s="33" t="s">
        <v>75</v>
      </c>
      <c r="C124" s="15">
        <v>2702</v>
      </c>
      <c r="D124" s="15">
        <v>2483</v>
      </c>
      <c r="E124" s="15">
        <v>2561</v>
      </c>
      <c r="F124" s="15">
        <f>E124-C124</f>
        <v>-141</v>
      </c>
      <c r="G124" s="16">
        <f>(E124-C124)/C124</f>
        <v>-5.2183567727609181E-2</v>
      </c>
      <c r="H124" s="15">
        <f>E124-D124</f>
        <v>78</v>
      </c>
      <c r="I124" s="16">
        <f>(E124-D124)/D124</f>
        <v>3.1413612565445025E-2</v>
      </c>
    </row>
    <row r="125" spans="2:10" x14ac:dyDescent="0.35">
      <c r="B125" s="33" t="s">
        <v>71</v>
      </c>
      <c r="C125" s="15">
        <v>723</v>
      </c>
      <c r="D125" s="15">
        <v>2232</v>
      </c>
      <c r="E125" s="15">
        <v>1944</v>
      </c>
      <c r="F125" s="15">
        <f>E125-C125</f>
        <v>1221</v>
      </c>
      <c r="G125" s="16">
        <f>(E125-C125)/C125</f>
        <v>1.6887966804979253</v>
      </c>
      <c r="H125" s="15">
        <f>E125-D125</f>
        <v>-288</v>
      </c>
      <c r="I125" s="16">
        <f>(E125-D125)/D125</f>
        <v>-0.12903225806451613</v>
      </c>
    </row>
    <row r="126" spans="2:10" x14ac:dyDescent="0.35">
      <c r="B126" s="33" t="s">
        <v>69</v>
      </c>
      <c r="C126" s="15">
        <v>1185</v>
      </c>
      <c r="D126" s="15">
        <v>1834</v>
      </c>
      <c r="E126" s="15">
        <v>1216</v>
      </c>
      <c r="F126" s="15">
        <f>E126-C126</f>
        <v>31</v>
      </c>
      <c r="G126" s="16">
        <f>(E126-C126)/C126</f>
        <v>2.6160337552742614E-2</v>
      </c>
      <c r="H126" s="15">
        <f>E126-D126</f>
        <v>-618</v>
      </c>
      <c r="I126" s="16">
        <f>(E126-D126)/D126</f>
        <v>-0.33696837513631406</v>
      </c>
    </row>
    <row r="127" spans="2:10" x14ac:dyDescent="0.35">
      <c r="B127" s="33" t="s">
        <v>64</v>
      </c>
      <c r="C127" s="15">
        <v>714</v>
      </c>
      <c r="D127" s="15"/>
      <c r="E127" s="15">
        <v>164</v>
      </c>
      <c r="F127" s="15">
        <f>E127-C127</f>
        <v>-550</v>
      </c>
      <c r="G127" s="16">
        <f>(E127-C127)/C127</f>
        <v>-0.77030812324929976</v>
      </c>
      <c r="H127" s="15"/>
      <c r="I127" s="16"/>
      <c r="J127" t="s">
        <v>90</v>
      </c>
    </row>
    <row r="129" spans="1:9" x14ac:dyDescent="0.35">
      <c r="A129" s="23" t="s">
        <v>87</v>
      </c>
    </row>
    <row r="130" spans="1:9" x14ac:dyDescent="0.35">
      <c r="B130" s="32"/>
      <c r="C130" s="24" t="s">
        <v>58</v>
      </c>
      <c r="D130" s="24"/>
      <c r="E130" s="24"/>
      <c r="F130" s="25" t="s">
        <v>59</v>
      </c>
      <c r="G130" s="26"/>
      <c r="H130" s="25" t="s">
        <v>59</v>
      </c>
      <c r="I130" s="26"/>
    </row>
    <row r="131" spans="1:9" x14ac:dyDescent="0.35">
      <c r="B131" s="32"/>
      <c r="C131" s="3">
        <v>2019</v>
      </c>
      <c r="D131" s="5">
        <v>2023</v>
      </c>
      <c r="E131" s="20" t="s">
        <v>57</v>
      </c>
      <c r="F131" s="29" t="s">
        <v>60</v>
      </c>
      <c r="G131" s="29"/>
      <c r="H131" s="29" t="s">
        <v>61</v>
      </c>
      <c r="I131" s="29"/>
    </row>
    <row r="132" spans="1:9" x14ac:dyDescent="0.35">
      <c r="B132" s="33" t="s">
        <v>89</v>
      </c>
      <c r="C132" s="15">
        <v>55168</v>
      </c>
      <c r="D132" s="15">
        <v>73911</v>
      </c>
      <c r="E132" s="15">
        <v>91698</v>
      </c>
      <c r="F132" s="15">
        <f>E132-C132</f>
        <v>36530</v>
      </c>
      <c r="G132" s="16">
        <f>(E132-C132)/C132</f>
        <v>0.66215922273781902</v>
      </c>
      <c r="H132" s="15">
        <f>E132-D132</f>
        <v>17787</v>
      </c>
      <c r="I132" s="16">
        <f>(E132-D132)/D132</f>
        <v>0.240654300442424</v>
      </c>
    </row>
    <row r="133" spans="1:9" x14ac:dyDescent="0.35">
      <c r="B133" s="33" t="s">
        <v>70</v>
      </c>
      <c r="C133" s="15">
        <v>14920</v>
      </c>
      <c r="D133" s="15">
        <v>24201</v>
      </c>
      <c r="E133" s="15">
        <v>33751</v>
      </c>
      <c r="F133" s="15">
        <f>E133-C133</f>
        <v>18831</v>
      </c>
      <c r="G133" s="16">
        <f>(E133-C133)/C133</f>
        <v>1.2621313672922252</v>
      </c>
      <c r="H133" s="15">
        <f>E133-D133</f>
        <v>9550</v>
      </c>
      <c r="I133" s="16">
        <f>(E133-D133)/D133</f>
        <v>0.39461179290111981</v>
      </c>
    </row>
    <row r="134" spans="1:9" s="52" customFormat="1" x14ac:dyDescent="0.35">
      <c r="B134" s="48" t="s">
        <v>62</v>
      </c>
      <c r="C134" s="57">
        <v>21282</v>
      </c>
      <c r="D134" s="57">
        <v>25853</v>
      </c>
      <c r="E134" s="57">
        <v>29178</v>
      </c>
      <c r="F134" s="57">
        <f>E134-C134</f>
        <v>7896</v>
      </c>
      <c r="G134" s="58">
        <f>(E134-C134)/C134</f>
        <v>0.3710177614885819</v>
      </c>
      <c r="H134" s="57">
        <f>E134-D134</f>
        <v>3325</v>
      </c>
      <c r="I134" s="58">
        <f>(E134-D134)/D134</f>
        <v>0.12861176652612849</v>
      </c>
    </row>
    <row r="135" spans="1:9" x14ac:dyDescent="0.35">
      <c r="B135" s="33" t="s">
        <v>73</v>
      </c>
      <c r="C135" s="15">
        <v>7818</v>
      </c>
      <c r="D135" s="15">
        <v>10664</v>
      </c>
      <c r="E135" s="15">
        <v>13272</v>
      </c>
      <c r="F135" s="15">
        <f>E135-C135</f>
        <v>5454</v>
      </c>
      <c r="G135" s="16">
        <f>(E135-C135)/C135</f>
        <v>0.69762087490406754</v>
      </c>
      <c r="H135" s="15">
        <f>E135-D135</f>
        <v>2608</v>
      </c>
      <c r="I135" s="16">
        <f>(E135-D135)/D135</f>
        <v>0.24456114028507125</v>
      </c>
    </row>
    <row r="136" spans="1:9" x14ac:dyDescent="0.35">
      <c r="B136" s="33" t="s">
        <v>81</v>
      </c>
      <c r="C136" s="15">
        <v>6541</v>
      </c>
      <c r="D136" s="15">
        <v>9251</v>
      </c>
      <c r="E136" s="15">
        <v>11366</v>
      </c>
      <c r="F136" s="15">
        <f>E136-C136</f>
        <v>4825</v>
      </c>
      <c r="G136" s="16">
        <f>(E136-C136)/C136</f>
        <v>0.73765479284513069</v>
      </c>
      <c r="H136" s="15">
        <f>E136-D136</f>
        <v>2115</v>
      </c>
      <c r="I136" s="16">
        <f>(E136-D136)/D136</f>
        <v>0.22862393254783267</v>
      </c>
    </row>
    <row r="137" spans="1:9" x14ac:dyDescent="0.35">
      <c r="B137" s="33" t="s">
        <v>77</v>
      </c>
      <c r="C137" s="15">
        <v>2302</v>
      </c>
      <c r="D137" s="15">
        <v>2338</v>
      </c>
      <c r="E137" s="15">
        <v>3283</v>
      </c>
      <c r="F137" s="15">
        <f>E137-C137</f>
        <v>981</v>
      </c>
      <c r="G137" s="16">
        <f>(E137-C137)/C137</f>
        <v>0.42615117289313642</v>
      </c>
      <c r="H137" s="15">
        <f>E137-D137</f>
        <v>945</v>
      </c>
      <c r="I137" s="16">
        <f>(E137-D137)/D137</f>
        <v>0.40419161676646709</v>
      </c>
    </row>
    <row r="138" spans="1:9" x14ac:dyDescent="0.35">
      <c r="B138" s="33" t="s">
        <v>72</v>
      </c>
      <c r="C138" s="15">
        <v>2442</v>
      </c>
      <c r="D138" s="15">
        <v>2383</v>
      </c>
      <c r="E138" s="15">
        <v>2682</v>
      </c>
      <c r="F138" s="15">
        <f>E138-C138</f>
        <v>240</v>
      </c>
      <c r="G138" s="16">
        <f>(E138-C138)/C138</f>
        <v>9.8280098280098274E-2</v>
      </c>
      <c r="H138" s="15">
        <f>E138-D138</f>
        <v>299</v>
      </c>
      <c r="I138" s="16">
        <f>(E138-D138)/D138</f>
        <v>0.12547209399916073</v>
      </c>
    </row>
    <row r="139" spans="1:9" x14ac:dyDescent="0.35">
      <c r="B139" s="33" t="s">
        <v>74</v>
      </c>
      <c r="C139" s="15">
        <v>850</v>
      </c>
      <c r="D139" s="15">
        <v>2266</v>
      </c>
      <c r="E139" s="15">
        <v>2177</v>
      </c>
      <c r="F139" s="15">
        <f>E139-C139</f>
        <v>1327</v>
      </c>
      <c r="G139" s="16">
        <f>(E139-C139)/C139</f>
        <v>1.5611764705882354</v>
      </c>
      <c r="H139" s="15">
        <f>E139-D139</f>
        <v>-89</v>
      </c>
      <c r="I139" s="16">
        <f>(E139-D139)/D139</f>
        <v>-3.9276257722859663E-2</v>
      </c>
    </row>
    <row r="140" spans="1:9" x14ac:dyDescent="0.35">
      <c r="B140" s="33" t="s">
        <v>65</v>
      </c>
      <c r="C140" s="15">
        <v>1444</v>
      </c>
      <c r="D140" s="15">
        <v>1860</v>
      </c>
      <c r="E140" s="15">
        <v>1863</v>
      </c>
      <c r="F140" s="15">
        <f>E140-C140</f>
        <v>419</v>
      </c>
      <c r="G140" s="16">
        <f>(E140-C140)/C140</f>
        <v>0.29016620498614959</v>
      </c>
      <c r="H140" s="15">
        <f>E140-D140</f>
        <v>3</v>
      </c>
      <c r="I140" s="16">
        <f>(E140-D140)/D140</f>
        <v>1.6129032258064516E-3</v>
      </c>
    </row>
    <row r="141" spans="1:9" x14ac:dyDescent="0.35">
      <c r="B141" s="33" t="s">
        <v>66</v>
      </c>
      <c r="C141" s="15">
        <v>383</v>
      </c>
      <c r="D141" s="15">
        <v>643</v>
      </c>
      <c r="E141" s="15">
        <v>723</v>
      </c>
      <c r="F141" s="15">
        <f>E141-C141</f>
        <v>340</v>
      </c>
      <c r="G141" s="16">
        <f>(E141-C141)/C141</f>
        <v>0.8877284595300261</v>
      </c>
      <c r="H141" s="15">
        <f>E141-D141</f>
        <v>80</v>
      </c>
      <c r="I141" s="16">
        <f>(E141-D141)/D141</f>
        <v>0.12441679626749612</v>
      </c>
    </row>
    <row r="142" spans="1:9" x14ac:dyDescent="0.35">
      <c r="B142" s="33" t="s">
        <v>68</v>
      </c>
      <c r="C142" s="15">
        <v>424</v>
      </c>
      <c r="D142" s="15">
        <v>311</v>
      </c>
      <c r="E142" s="15">
        <v>640</v>
      </c>
      <c r="F142" s="15">
        <f>E142-C142</f>
        <v>216</v>
      </c>
      <c r="G142" s="16">
        <f>(E142-C142)/C142</f>
        <v>0.50943396226415094</v>
      </c>
      <c r="H142" s="15">
        <f>E142-D142</f>
        <v>329</v>
      </c>
      <c r="I142" s="16">
        <f>(E142-D142)/D142</f>
        <v>1.0578778135048232</v>
      </c>
    </row>
    <row r="143" spans="1:9" x14ac:dyDescent="0.35">
      <c r="B143" s="33" t="s">
        <v>67</v>
      </c>
      <c r="C143" s="15">
        <v>309</v>
      </c>
      <c r="D143" s="15">
        <v>68</v>
      </c>
      <c r="E143" s="15">
        <v>519</v>
      </c>
      <c r="F143" s="15">
        <f>E143-C143</f>
        <v>210</v>
      </c>
      <c r="G143" s="16">
        <f>(E143-C143)/C143</f>
        <v>0.67961165048543692</v>
      </c>
      <c r="H143" s="15">
        <f>E143-D143</f>
        <v>451</v>
      </c>
      <c r="I143" s="16">
        <f>(E143-D143)/D143</f>
        <v>6.632352941176471</v>
      </c>
    </row>
    <row r="144" spans="1:9" x14ac:dyDescent="0.35">
      <c r="B144" s="33" t="s">
        <v>78</v>
      </c>
      <c r="C144" s="15">
        <v>594</v>
      </c>
      <c r="D144" s="15">
        <v>498</v>
      </c>
      <c r="E144" s="15">
        <v>476</v>
      </c>
      <c r="F144" s="15">
        <f>E144-C144</f>
        <v>-118</v>
      </c>
      <c r="G144" s="16">
        <f>(E144-C144)/C144</f>
        <v>-0.19865319865319866</v>
      </c>
      <c r="H144" s="15">
        <f>E144-D144</f>
        <v>-22</v>
      </c>
      <c r="I144" s="16">
        <f>(E144-D144)/D144</f>
        <v>-4.4176706827309238E-2</v>
      </c>
    </row>
    <row r="145" spans="1:9" x14ac:dyDescent="0.35">
      <c r="B145" s="33" t="s">
        <v>75</v>
      </c>
      <c r="C145" s="15">
        <v>127</v>
      </c>
      <c r="D145" s="15">
        <v>157</v>
      </c>
      <c r="E145" s="15">
        <v>387</v>
      </c>
      <c r="F145" s="15">
        <f>E145-C145</f>
        <v>260</v>
      </c>
      <c r="G145" s="16">
        <f>(E145-C145)/C145</f>
        <v>2.0472440944881889</v>
      </c>
      <c r="H145" s="15">
        <f>E145-D145</f>
        <v>230</v>
      </c>
      <c r="I145" s="16">
        <f>(E145-D145)/D145</f>
        <v>1.4649681528662419</v>
      </c>
    </row>
    <row r="146" spans="1:9" x14ac:dyDescent="0.35">
      <c r="B146" s="33" t="s">
        <v>69</v>
      </c>
      <c r="C146" s="15">
        <v>295</v>
      </c>
      <c r="D146" s="15">
        <v>566</v>
      </c>
      <c r="E146" s="15">
        <v>325</v>
      </c>
      <c r="F146" s="15">
        <f>E146-C146</f>
        <v>30</v>
      </c>
      <c r="G146" s="16">
        <f>(E146-C146)/C146</f>
        <v>0.10169491525423729</v>
      </c>
      <c r="H146" s="15">
        <f>E146-D146</f>
        <v>-241</v>
      </c>
      <c r="I146" s="16">
        <f>(E146-D146)/D146</f>
        <v>-0.42579505300353354</v>
      </c>
    </row>
    <row r="147" spans="1:9" x14ac:dyDescent="0.35">
      <c r="B147" s="33" t="s">
        <v>71</v>
      </c>
      <c r="C147" s="15">
        <v>38</v>
      </c>
      <c r="D147" s="15">
        <v>397</v>
      </c>
      <c r="E147" s="15">
        <v>296</v>
      </c>
      <c r="F147" s="15">
        <f>E147-C147</f>
        <v>258</v>
      </c>
      <c r="G147" s="16">
        <f>(E147-C147)/C147</f>
        <v>6.7894736842105265</v>
      </c>
      <c r="H147" s="15">
        <f>E147-D147</f>
        <v>-101</v>
      </c>
      <c r="I147" s="16">
        <f>(E147-D147)/D147</f>
        <v>-0.25440806045340053</v>
      </c>
    </row>
    <row r="149" spans="1:9" x14ac:dyDescent="0.35">
      <c r="A149" s="23" t="s">
        <v>88</v>
      </c>
    </row>
    <row r="150" spans="1:9" x14ac:dyDescent="0.35">
      <c r="B150" s="32"/>
      <c r="C150" s="24" t="s">
        <v>58</v>
      </c>
      <c r="D150" s="24"/>
      <c r="E150" s="24"/>
      <c r="F150" s="25" t="s">
        <v>59</v>
      </c>
      <c r="G150" s="26"/>
      <c r="H150" s="25" t="s">
        <v>59</v>
      </c>
      <c r="I150" s="26"/>
    </row>
    <row r="151" spans="1:9" x14ac:dyDescent="0.35">
      <c r="B151" s="32"/>
      <c r="C151" s="3">
        <v>2019</v>
      </c>
      <c r="D151" s="5">
        <v>2023</v>
      </c>
      <c r="E151" s="20" t="s">
        <v>57</v>
      </c>
      <c r="F151" s="29" t="s">
        <v>60</v>
      </c>
      <c r="G151" s="29"/>
      <c r="H151" s="29" t="s">
        <v>61</v>
      </c>
      <c r="I151" s="29"/>
    </row>
    <row r="152" spans="1:9" x14ac:dyDescent="0.35">
      <c r="B152" s="33" t="s">
        <v>89</v>
      </c>
      <c r="C152" s="15">
        <v>224395</v>
      </c>
      <c r="D152" s="15">
        <v>205114</v>
      </c>
      <c r="E152" s="15">
        <v>208933</v>
      </c>
      <c r="F152" s="15">
        <f>E152-C152</f>
        <v>-15462</v>
      </c>
      <c r="G152" s="16">
        <f>(E152-C152)/C152</f>
        <v>-6.8905278638115824E-2</v>
      </c>
      <c r="H152" s="15">
        <f>E152-D152</f>
        <v>3819</v>
      </c>
      <c r="I152" s="16">
        <f>(E152-D152)/D152</f>
        <v>1.8618914359819418E-2</v>
      </c>
    </row>
    <row r="153" spans="1:9" s="52" customFormat="1" x14ac:dyDescent="0.35">
      <c r="B153" s="48" t="s">
        <v>62</v>
      </c>
      <c r="C153" s="57">
        <v>152811</v>
      </c>
      <c r="D153" s="57">
        <v>166038</v>
      </c>
      <c r="E153" s="57">
        <v>168054</v>
      </c>
      <c r="F153" s="57">
        <f>E153-C153</f>
        <v>15243</v>
      </c>
      <c r="G153" s="58">
        <f>(E153-C153)/C153</f>
        <v>9.975067239923828E-2</v>
      </c>
      <c r="H153" s="57">
        <f>E153-D153</f>
        <v>2016</v>
      </c>
      <c r="I153" s="58">
        <f>(E153-D153)/D153</f>
        <v>1.2141798865319986E-2</v>
      </c>
    </row>
    <row r="154" spans="1:9" x14ac:dyDescent="0.35">
      <c r="B154" s="33" t="s">
        <v>70</v>
      </c>
      <c r="C154" s="15">
        <v>41234</v>
      </c>
      <c r="D154" s="15">
        <v>20533</v>
      </c>
      <c r="E154" s="15">
        <v>18974</v>
      </c>
      <c r="F154" s="15">
        <f>E154-C154</f>
        <v>-22260</v>
      </c>
      <c r="G154" s="16">
        <f>(E154-C154)/C154</f>
        <v>-0.53984575835475579</v>
      </c>
      <c r="H154" s="15">
        <f>E154-D154</f>
        <v>-1559</v>
      </c>
      <c r="I154" s="16">
        <f>(E154-D154)/D154</f>
        <v>-7.5926557249305998E-2</v>
      </c>
    </row>
    <row r="155" spans="1:9" x14ac:dyDescent="0.35">
      <c r="B155" s="33" t="s">
        <v>79</v>
      </c>
      <c r="C155" s="15" t="s">
        <v>91</v>
      </c>
      <c r="D155" s="15" t="s">
        <v>91</v>
      </c>
      <c r="E155" s="15">
        <v>18688</v>
      </c>
      <c r="F155" s="15"/>
      <c r="G155" s="16"/>
      <c r="H155" s="15"/>
      <c r="I155" s="16"/>
    </row>
    <row r="156" spans="1:9" x14ac:dyDescent="0.35">
      <c r="B156" s="33" t="s">
        <v>73</v>
      </c>
      <c r="C156" s="15">
        <v>8700</v>
      </c>
      <c r="D156" s="15">
        <v>4792</v>
      </c>
      <c r="E156" s="15">
        <v>6080</v>
      </c>
      <c r="F156" s="15">
        <f>E156-C156</f>
        <v>-2620</v>
      </c>
      <c r="G156" s="16">
        <f>(E156-C156)/C156</f>
        <v>-0.30114942528735633</v>
      </c>
      <c r="H156" s="15">
        <f>E156-D156</f>
        <v>1288</v>
      </c>
      <c r="I156" s="16">
        <f>(E156-D156)/D156</f>
        <v>0.26878130217028379</v>
      </c>
    </row>
    <row r="157" spans="1:9" x14ac:dyDescent="0.35">
      <c r="B157" s="33" t="s">
        <v>81</v>
      </c>
      <c r="C157" s="15">
        <v>8504</v>
      </c>
      <c r="D157" s="15" t="s">
        <v>91</v>
      </c>
      <c r="E157" s="15">
        <v>5840</v>
      </c>
      <c r="F157" s="15">
        <f>E157-C157</f>
        <v>-2664</v>
      </c>
      <c r="G157" s="16">
        <f>(E157-C157)/C157</f>
        <v>-0.31326434619002824</v>
      </c>
      <c r="H157" s="15"/>
      <c r="I157" s="16"/>
    </row>
    <row r="158" spans="1:9" x14ac:dyDescent="0.35">
      <c r="B158" s="33" t="s">
        <v>77</v>
      </c>
      <c r="C158" s="15">
        <v>9671</v>
      </c>
      <c r="D158" s="15">
        <v>5021</v>
      </c>
      <c r="E158" s="15">
        <v>5907</v>
      </c>
      <c r="F158" s="15">
        <f>E158-C158</f>
        <v>-3764</v>
      </c>
      <c r="G158" s="16">
        <f>(E158-C158)/C158</f>
        <v>-0.38920483921000931</v>
      </c>
      <c r="H158" s="15">
        <f>E158-D158</f>
        <v>886</v>
      </c>
      <c r="I158" s="16">
        <f>(E158-D158)/D158</f>
        <v>0.17645887273451505</v>
      </c>
    </row>
    <row r="159" spans="1:9" x14ac:dyDescent="0.35">
      <c r="B159" s="33" t="s">
        <v>65</v>
      </c>
      <c r="C159" s="15">
        <v>1686</v>
      </c>
      <c r="D159" s="15">
        <v>1447</v>
      </c>
      <c r="E159" s="15">
        <v>2696</v>
      </c>
      <c r="F159" s="15">
        <f>E159-C159</f>
        <v>1010</v>
      </c>
      <c r="G159" s="16">
        <f>(E159-C159)/C159</f>
        <v>0.5990510083036773</v>
      </c>
      <c r="H159" s="15">
        <f>E159-D159</f>
        <v>1249</v>
      </c>
      <c r="I159" s="16">
        <f>(E159-D159)/D159</f>
        <v>0.86316516931582588</v>
      </c>
    </row>
    <row r="160" spans="1:9" x14ac:dyDescent="0.35">
      <c r="B160" s="33" t="s">
        <v>68</v>
      </c>
      <c r="C160" s="15">
        <v>3615</v>
      </c>
      <c r="D160" s="15">
        <v>1878</v>
      </c>
      <c r="E160" s="15">
        <v>1730</v>
      </c>
      <c r="F160" s="15">
        <f>E160-C160</f>
        <v>-1885</v>
      </c>
      <c r="G160" s="16">
        <f>(E160-C160)/C160</f>
        <v>-0.52143845089903185</v>
      </c>
      <c r="H160" s="15">
        <f>E160-D160</f>
        <v>-148</v>
      </c>
      <c r="I160" s="16">
        <f>(E160-D160)/D160</f>
        <v>-7.8807241746538872E-2</v>
      </c>
    </row>
    <row r="161" spans="2:9" x14ac:dyDescent="0.35">
      <c r="B161" s="33" t="s">
        <v>78</v>
      </c>
      <c r="C161" s="15">
        <v>2026</v>
      </c>
      <c r="D161" s="15">
        <v>1450</v>
      </c>
      <c r="E161" s="15">
        <v>1409</v>
      </c>
      <c r="F161" s="15">
        <f>E161-C161</f>
        <v>-617</v>
      </c>
      <c r="G161" s="16">
        <f>(E161-C161)/C161</f>
        <v>-0.30454096742349457</v>
      </c>
      <c r="H161" s="15">
        <f>E161-D161</f>
        <v>-41</v>
      </c>
      <c r="I161" s="16">
        <f>(E161-D161)/D161</f>
        <v>-2.8275862068965516E-2</v>
      </c>
    </row>
    <row r="162" spans="2:9" x14ac:dyDescent="0.35">
      <c r="B162" s="33" t="s">
        <v>74</v>
      </c>
      <c r="C162" s="15">
        <v>1100</v>
      </c>
      <c r="D162" s="15">
        <v>825</v>
      </c>
      <c r="E162" s="15">
        <v>1152</v>
      </c>
      <c r="F162" s="15">
        <f>E162-C162</f>
        <v>52</v>
      </c>
      <c r="G162" s="16">
        <f>(E162-C162)/C162</f>
        <v>4.7272727272727272E-2</v>
      </c>
      <c r="H162" s="15">
        <f>E162-D162</f>
        <v>327</v>
      </c>
      <c r="I162" s="16">
        <f>(E162-D162)/D162</f>
        <v>0.39636363636363636</v>
      </c>
    </row>
    <row r="163" spans="2:9" x14ac:dyDescent="0.35">
      <c r="B163" s="33" t="s">
        <v>72</v>
      </c>
      <c r="C163" s="15">
        <v>1335</v>
      </c>
      <c r="D163" s="15">
        <v>1059</v>
      </c>
      <c r="E163" s="15">
        <v>1116</v>
      </c>
      <c r="F163" s="15">
        <f>E163-C163</f>
        <v>-219</v>
      </c>
      <c r="G163" s="16">
        <f>(E163-C163)/C163</f>
        <v>-0.16404494382022472</v>
      </c>
      <c r="H163" s="15">
        <f>E163-D163</f>
        <v>57</v>
      </c>
      <c r="I163" s="16">
        <f>(E163-D163)/D163</f>
        <v>5.3824362606232294E-2</v>
      </c>
    </row>
    <row r="164" spans="2:9" x14ac:dyDescent="0.35">
      <c r="B164" s="33" t="s">
        <v>76</v>
      </c>
      <c r="C164" s="15" t="s">
        <v>91</v>
      </c>
      <c r="D164" s="15">
        <v>796</v>
      </c>
      <c r="E164" s="15">
        <v>779</v>
      </c>
      <c r="F164" s="15"/>
      <c r="G164" s="16"/>
      <c r="H164" s="15">
        <f>E164-D164</f>
        <v>-17</v>
      </c>
      <c r="I164" s="16">
        <f>(E164-D164)/D164</f>
        <v>-2.1356783919597989E-2</v>
      </c>
    </row>
    <row r="165" spans="2:9" x14ac:dyDescent="0.35">
      <c r="B165" s="33" t="s">
        <v>75</v>
      </c>
      <c r="C165" s="15">
        <v>437</v>
      </c>
      <c r="D165" s="15">
        <v>330</v>
      </c>
      <c r="E165" s="15">
        <v>407</v>
      </c>
      <c r="F165" s="15">
        <f>E165-C165</f>
        <v>-30</v>
      </c>
      <c r="G165" s="16">
        <f>(E165-C165)/C165</f>
        <v>-6.8649885583524028E-2</v>
      </c>
      <c r="H165" s="15">
        <f>E165-D165</f>
        <v>77</v>
      </c>
      <c r="I165" s="16">
        <f>(E165-D165)/D165</f>
        <v>0.23333333333333334</v>
      </c>
    </row>
    <row r="166" spans="2:9" x14ac:dyDescent="0.35">
      <c r="C166" t="s">
        <v>92</v>
      </c>
    </row>
  </sheetData>
  <mergeCells count="35">
    <mergeCell ref="C150:E150"/>
    <mergeCell ref="F150:G150"/>
    <mergeCell ref="H150:I150"/>
    <mergeCell ref="F151:G151"/>
    <mergeCell ref="H151:I151"/>
    <mergeCell ref="C130:E130"/>
    <mergeCell ref="F130:G130"/>
    <mergeCell ref="H130:I130"/>
    <mergeCell ref="F131:G131"/>
    <mergeCell ref="H131:I131"/>
    <mergeCell ref="C107:E107"/>
    <mergeCell ref="F107:G107"/>
    <mergeCell ref="H107:I107"/>
    <mergeCell ref="F108:G108"/>
    <mergeCell ref="H108:I108"/>
    <mergeCell ref="C84:E84"/>
    <mergeCell ref="F84:G84"/>
    <mergeCell ref="H84:I84"/>
    <mergeCell ref="F85:G85"/>
    <mergeCell ref="H85:I85"/>
    <mergeCell ref="C61:E61"/>
    <mergeCell ref="F61:G61"/>
    <mergeCell ref="H61:I61"/>
    <mergeCell ref="F62:G62"/>
    <mergeCell ref="H62:I62"/>
    <mergeCell ref="C31:E31"/>
    <mergeCell ref="F31:G31"/>
    <mergeCell ref="H31:I31"/>
    <mergeCell ref="F32:G32"/>
    <mergeCell ref="H32:I32"/>
    <mergeCell ref="H3:I3"/>
    <mergeCell ref="F4:G4"/>
    <mergeCell ref="H4:I4"/>
    <mergeCell ref="C3:E3"/>
    <mergeCell ref="F3:G3"/>
  </mergeCells>
  <conditionalFormatting sqref="A83 F152:I165 F86:I104 F109:I127 F63:I81 F132:I147">
    <cfRule type="cellIs" dxfId="27" priority="17" operator="lessThan">
      <formula>0</formula>
    </cfRule>
  </conditionalFormatting>
  <conditionalFormatting sqref="A106">
    <cfRule type="cellIs" dxfId="26" priority="16" operator="lessThan">
      <formula>0</formula>
    </cfRule>
  </conditionalFormatting>
  <conditionalFormatting sqref="C3">
    <cfRule type="cellIs" dxfId="25" priority="25" operator="lessThan">
      <formula>0</formula>
    </cfRule>
  </conditionalFormatting>
  <conditionalFormatting sqref="C31">
    <cfRule type="cellIs" dxfId="24" priority="21" operator="lessThan">
      <formula>0</formula>
    </cfRule>
  </conditionalFormatting>
  <conditionalFormatting sqref="C61">
    <cfRule type="cellIs" dxfId="23" priority="15" operator="lessThan">
      <formula>0</formula>
    </cfRule>
  </conditionalFormatting>
  <conditionalFormatting sqref="C84">
    <cfRule type="cellIs" dxfId="22" priority="12" operator="lessThan">
      <formula>0</formula>
    </cfRule>
  </conditionalFormatting>
  <conditionalFormatting sqref="C107">
    <cfRule type="cellIs" dxfId="21" priority="9" operator="lessThan">
      <formula>0</formula>
    </cfRule>
  </conditionalFormatting>
  <conditionalFormatting sqref="C130">
    <cfRule type="cellIs" dxfId="20" priority="6" operator="lessThan">
      <formula>0</formula>
    </cfRule>
  </conditionalFormatting>
  <conditionalFormatting sqref="C150">
    <cfRule type="cellIs" dxfId="19" priority="3" operator="lessThan">
      <formula>0</formula>
    </cfRule>
  </conditionalFormatting>
  <conditionalFormatting sqref="F3:F4">
    <cfRule type="cellIs" dxfId="18" priority="24" operator="lessThan">
      <formula>0</formula>
    </cfRule>
  </conditionalFormatting>
  <conditionalFormatting sqref="F31:F32">
    <cfRule type="cellIs" dxfId="17" priority="20" operator="lessThan">
      <formula>0</formula>
    </cfRule>
  </conditionalFormatting>
  <conditionalFormatting sqref="F61:F62">
    <cfRule type="cellIs" dxfId="16" priority="14" operator="lessThan">
      <formula>0</formula>
    </cfRule>
  </conditionalFormatting>
  <conditionalFormatting sqref="F84:F85">
    <cfRule type="cellIs" dxfId="15" priority="11" operator="lessThan">
      <formula>0</formula>
    </cfRule>
  </conditionalFormatting>
  <conditionalFormatting sqref="F107:F108">
    <cfRule type="cellIs" dxfId="14" priority="8" operator="lessThan">
      <formula>0</formula>
    </cfRule>
  </conditionalFormatting>
  <conditionalFormatting sqref="F130:F131">
    <cfRule type="cellIs" dxfId="13" priority="5" operator="lessThan">
      <formula>0</formula>
    </cfRule>
  </conditionalFormatting>
  <conditionalFormatting sqref="F150:F151">
    <cfRule type="cellIs" dxfId="12" priority="2" operator="lessThan">
      <formula>0</formula>
    </cfRule>
  </conditionalFormatting>
  <conditionalFormatting sqref="F5:I28">
    <cfRule type="cellIs" dxfId="11" priority="22" operator="lessThan">
      <formula>0</formula>
    </cfRule>
  </conditionalFormatting>
  <conditionalFormatting sqref="F33:I57">
    <cfRule type="cellIs" dxfId="10" priority="18" operator="lessThan">
      <formula>0</formula>
    </cfRule>
  </conditionalFormatting>
  <conditionalFormatting sqref="H3">
    <cfRule type="cellIs" dxfId="9" priority="23" operator="lessThan">
      <formula>0</formula>
    </cfRule>
  </conditionalFormatting>
  <conditionalFormatting sqref="H31">
    <cfRule type="cellIs" dxfId="8" priority="19" operator="lessThan">
      <formula>0</formula>
    </cfRule>
  </conditionalFormatting>
  <conditionalFormatting sqref="H61">
    <cfRule type="cellIs" dxfId="7" priority="13" operator="lessThan">
      <formula>0</formula>
    </cfRule>
  </conditionalFormatting>
  <conditionalFormatting sqref="H84">
    <cfRule type="cellIs" dxfId="6" priority="10" operator="lessThan">
      <formula>0</formula>
    </cfRule>
  </conditionalFormatting>
  <conditionalFormatting sqref="H107">
    <cfRule type="cellIs" dxfId="5" priority="7" operator="lessThan">
      <formula>0</formula>
    </cfRule>
  </conditionalFormatting>
  <conditionalFormatting sqref="H130">
    <cfRule type="cellIs" dxfId="4" priority="4" operator="lessThan">
      <formula>0</formula>
    </cfRule>
  </conditionalFormatting>
  <conditionalFormatting sqref="H150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AEF9F-61B5-4FD7-A90F-F385BB11FC58}">
  <dimension ref="A1:P91"/>
  <sheetViews>
    <sheetView zoomScale="70" zoomScaleNormal="70" workbookViewId="0">
      <pane xSplit="1" ySplit="5" topLeftCell="B54" activePane="bottomRight" state="frozen"/>
      <selection pane="topRight" activeCell="C1" sqref="C1"/>
      <selection pane="bottomLeft" activeCell="A6" sqref="A6"/>
      <selection pane="bottomRight" activeCell="S36" sqref="S36"/>
    </sheetView>
  </sheetViews>
  <sheetFormatPr defaultRowHeight="14.5" x14ac:dyDescent="0.35"/>
  <cols>
    <col min="1" max="1" width="16.81640625" customWidth="1"/>
  </cols>
  <sheetData>
    <row r="1" spans="1:16" x14ac:dyDescent="0.35">
      <c r="A1" s="10" t="s">
        <v>28</v>
      </c>
    </row>
    <row r="2" spans="1:16" x14ac:dyDescent="0.35">
      <c r="A2" s="64" t="s">
        <v>95</v>
      </c>
    </row>
    <row r="3" spans="1:16" x14ac:dyDescent="0.35">
      <c r="A3" s="32"/>
      <c r="B3" s="2" t="s">
        <v>22</v>
      </c>
      <c r="C3" s="2" t="s">
        <v>23</v>
      </c>
      <c r="D3" s="2" t="s">
        <v>24</v>
      </c>
      <c r="E3" s="4" t="s">
        <v>22</v>
      </c>
      <c r="F3" s="4" t="s">
        <v>23</v>
      </c>
      <c r="G3" s="4" t="s">
        <v>24</v>
      </c>
      <c r="H3" s="6" t="s">
        <v>22</v>
      </c>
      <c r="I3" s="6" t="s">
        <v>23</v>
      </c>
      <c r="J3" s="6" t="s">
        <v>24</v>
      </c>
      <c r="K3" s="28" t="s">
        <v>56</v>
      </c>
      <c r="L3" s="28"/>
      <c r="M3" s="28"/>
      <c r="N3" s="27" t="s">
        <v>55</v>
      </c>
      <c r="O3" s="27"/>
      <c r="P3" s="27"/>
    </row>
    <row r="4" spans="1:16" x14ac:dyDescent="0.35">
      <c r="A4" s="32"/>
      <c r="B4" s="2" t="s">
        <v>25</v>
      </c>
      <c r="C4" s="2" t="s">
        <v>26</v>
      </c>
      <c r="D4" s="2" t="s">
        <v>27</v>
      </c>
      <c r="E4" s="4" t="s">
        <v>25</v>
      </c>
      <c r="F4" s="4" t="s">
        <v>26</v>
      </c>
      <c r="G4" s="4" t="s">
        <v>27</v>
      </c>
      <c r="H4" s="6" t="s">
        <v>25</v>
      </c>
      <c r="I4" s="6" t="s">
        <v>26</v>
      </c>
      <c r="J4" s="6" t="s">
        <v>27</v>
      </c>
      <c r="K4" s="14" t="s">
        <v>25</v>
      </c>
      <c r="L4" s="14" t="s">
        <v>26</v>
      </c>
      <c r="M4" s="14" t="s">
        <v>27</v>
      </c>
      <c r="N4" s="14" t="s">
        <v>25</v>
      </c>
      <c r="O4" s="14" t="s">
        <v>26</v>
      </c>
      <c r="P4" s="14" t="s">
        <v>27</v>
      </c>
    </row>
    <row r="5" spans="1:16" x14ac:dyDescent="0.35">
      <c r="A5" s="32"/>
      <c r="B5" s="3">
        <v>2019</v>
      </c>
      <c r="C5" s="3">
        <v>2019</v>
      </c>
      <c r="D5" s="3">
        <v>2019</v>
      </c>
      <c r="E5" s="5">
        <v>2023</v>
      </c>
      <c r="F5" s="5">
        <v>2023</v>
      </c>
      <c r="G5" s="5">
        <v>2023</v>
      </c>
      <c r="H5" s="20" t="s">
        <v>57</v>
      </c>
      <c r="I5" s="20" t="s">
        <v>57</v>
      </c>
      <c r="J5" s="20" t="s">
        <v>57</v>
      </c>
      <c r="K5" s="14" t="s">
        <v>22</v>
      </c>
      <c r="L5" s="14" t="s">
        <v>23</v>
      </c>
      <c r="M5" s="14" t="s">
        <v>24</v>
      </c>
      <c r="N5" s="14" t="s">
        <v>22</v>
      </c>
      <c r="O5" s="14" t="s">
        <v>23</v>
      </c>
      <c r="P5" s="14" t="s">
        <v>24</v>
      </c>
    </row>
    <row r="6" spans="1:16" s="9" customFormat="1" x14ac:dyDescent="0.35">
      <c r="A6" s="33" t="s">
        <v>0</v>
      </c>
      <c r="B6" s="34">
        <v>46569</v>
      </c>
      <c r="C6" s="34">
        <v>45411</v>
      </c>
      <c r="D6" s="34">
        <v>45896</v>
      </c>
      <c r="E6" s="34">
        <v>46801</v>
      </c>
      <c r="F6" s="34">
        <v>46747</v>
      </c>
      <c r="G6" s="34">
        <v>47216</v>
      </c>
      <c r="H6" s="34">
        <v>46880</v>
      </c>
      <c r="I6" s="34">
        <v>47196</v>
      </c>
      <c r="J6" s="34">
        <v>47441</v>
      </c>
      <c r="K6" s="67">
        <f>(H6-E6)/E6</f>
        <v>1.6879981196982971E-3</v>
      </c>
      <c r="L6" s="67">
        <f>(I6-F6)/F6</f>
        <v>9.6048944317282392E-3</v>
      </c>
      <c r="M6" s="67">
        <f>(J6-G6)/G6</f>
        <v>4.7653337851575736E-3</v>
      </c>
      <c r="N6" s="16">
        <f>(H6-B6)/B6</f>
        <v>6.6782623633747772E-3</v>
      </c>
      <c r="O6" s="16">
        <f>(I6-C6)/C6</f>
        <v>3.9307656735152276E-2</v>
      </c>
      <c r="P6" s="16">
        <f>(J6-D6)/D6</f>
        <v>3.3663064319330659E-2</v>
      </c>
    </row>
    <row r="7" spans="1:16" s="9" customFormat="1" x14ac:dyDescent="0.35">
      <c r="A7" s="33" t="s">
        <v>62</v>
      </c>
      <c r="B7" s="34">
        <v>16895</v>
      </c>
      <c r="C7" s="34">
        <v>16426</v>
      </c>
      <c r="D7" s="34">
        <v>16756</v>
      </c>
      <c r="E7" s="34">
        <v>17953</v>
      </c>
      <c r="F7" s="34">
        <v>17982</v>
      </c>
      <c r="G7" s="34">
        <v>18322</v>
      </c>
      <c r="H7" s="34">
        <v>18407</v>
      </c>
      <c r="I7" s="34">
        <v>18438</v>
      </c>
      <c r="J7" s="34">
        <v>18492</v>
      </c>
      <c r="K7" s="58">
        <f>(H7-E7)/E7</f>
        <v>2.5288252659722611E-2</v>
      </c>
      <c r="L7" s="58">
        <f>(I7-F7)/F7</f>
        <v>2.5358692025358693E-2</v>
      </c>
      <c r="M7" s="58">
        <f>(J7-G7)/G7</f>
        <v>9.278463049885383E-3</v>
      </c>
      <c r="N7" s="16">
        <f>(H7-B7)/B7</f>
        <v>8.9493933116306601E-2</v>
      </c>
      <c r="O7" s="16">
        <f>(I7-C7)/C7</f>
        <v>0.12248873736758797</v>
      </c>
      <c r="P7" s="16">
        <f>(J7-D7)/D7</f>
        <v>0.10360467892098353</v>
      </c>
    </row>
    <row r="8" spans="1:16" s="9" customFormat="1" x14ac:dyDescent="0.35">
      <c r="A8" s="33" t="s">
        <v>70</v>
      </c>
      <c r="B8" s="34">
        <v>5764</v>
      </c>
      <c r="C8" s="34">
        <v>6120</v>
      </c>
      <c r="D8" s="34">
        <v>5623</v>
      </c>
      <c r="E8" s="34">
        <v>5436</v>
      </c>
      <c r="F8" s="34">
        <v>5404</v>
      </c>
      <c r="G8" s="34">
        <v>5555</v>
      </c>
      <c r="H8" s="34">
        <v>5447</v>
      </c>
      <c r="I8" s="34">
        <v>5575</v>
      </c>
      <c r="J8" s="34">
        <v>5726</v>
      </c>
      <c r="K8" s="16">
        <f>(H8-E8)/E8</f>
        <v>2.0235467255334807E-3</v>
      </c>
      <c r="L8" s="16">
        <f>(I8-F8)/F8</f>
        <v>3.164322723908216E-2</v>
      </c>
      <c r="M8" s="16">
        <f>(J8-G8)/G8</f>
        <v>3.0783078307830784E-2</v>
      </c>
      <c r="N8" s="58">
        <f>(H8-B8)/B8</f>
        <v>-5.4996530187369885E-2</v>
      </c>
      <c r="O8" s="58">
        <f>(I8-C8)/C8</f>
        <v>-8.9052287581699349E-2</v>
      </c>
      <c r="P8" s="58">
        <f>(J8-D8)/D8</f>
        <v>1.8317624044104572E-2</v>
      </c>
    </row>
    <row r="9" spans="1:16" s="9" customFormat="1" x14ac:dyDescent="0.35">
      <c r="A9" s="33" t="s">
        <v>79</v>
      </c>
      <c r="B9" s="34">
        <v>4294</v>
      </c>
      <c r="C9" s="34">
        <v>4720</v>
      </c>
      <c r="D9" s="34">
        <v>4256</v>
      </c>
      <c r="E9" s="34">
        <v>3781</v>
      </c>
      <c r="F9" s="34">
        <v>3805</v>
      </c>
      <c r="G9" s="34">
        <v>4185</v>
      </c>
      <c r="H9" s="34">
        <v>4286</v>
      </c>
      <c r="I9" s="34">
        <v>4286</v>
      </c>
      <c r="J9" s="34">
        <v>4318</v>
      </c>
      <c r="K9" s="16">
        <f>(H9-E9)/E9</f>
        <v>0.13356254959005553</v>
      </c>
      <c r="L9" s="16">
        <f>(I9-F9)/F9</f>
        <v>0.12641261498028911</v>
      </c>
      <c r="M9" s="16">
        <f>(J9-G9)/G9</f>
        <v>3.1780167264038234E-2</v>
      </c>
      <c r="N9" s="16">
        <f>(H9-B9)/B9</f>
        <v>-1.8630647414997672E-3</v>
      </c>
      <c r="O9" s="16">
        <f>(I9-C9)/C9</f>
        <v>-9.1949152542372875E-2</v>
      </c>
      <c r="P9" s="16">
        <f>(J9-D9)/D9</f>
        <v>1.456766917293233E-2</v>
      </c>
    </row>
    <row r="10" spans="1:16" s="9" customFormat="1" x14ac:dyDescent="0.35">
      <c r="A10" s="33" t="s">
        <v>80</v>
      </c>
      <c r="B10" s="34">
        <v>1470</v>
      </c>
      <c r="C10" s="34">
        <v>1400</v>
      </c>
      <c r="D10" s="34">
        <v>1367</v>
      </c>
      <c r="E10" s="34">
        <v>1655</v>
      </c>
      <c r="F10" s="34">
        <v>1599</v>
      </c>
      <c r="G10" s="34">
        <v>1370</v>
      </c>
      <c r="H10" s="34">
        <v>1161</v>
      </c>
      <c r="I10" s="34">
        <v>1289</v>
      </c>
      <c r="J10" s="34">
        <v>1408</v>
      </c>
      <c r="K10" s="16">
        <f>(H10-E10)/E10</f>
        <v>-0.29848942598187311</v>
      </c>
      <c r="L10" s="16">
        <f>(I10-F10)/F10</f>
        <v>-0.19387116948092559</v>
      </c>
      <c r="M10" s="16">
        <f>(J10-G10)/G10</f>
        <v>2.7737226277372264E-2</v>
      </c>
      <c r="N10" s="16">
        <f>(H10-B10)/B10</f>
        <v>-0.21020408163265306</v>
      </c>
      <c r="O10" s="16">
        <f>(I10-C10)/C10</f>
        <v>-7.9285714285714279E-2</v>
      </c>
      <c r="P10" s="16">
        <f>(J10-D10)/D10</f>
        <v>2.9992684711046085E-2</v>
      </c>
    </row>
    <row r="11" spans="1:16" s="9" customFormat="1" x14ac:dyDescent="0.35">
      <c r="A11" s="33" t="s">
        <v>73</v>
      </c>
      <c r="B11" s="34">
        <v>4033</v>
      </c>
      <c r="C11" s="34">
        <v>3718</v>
      </c>
      <c r="D11" s="34">
        <v>3866</v>
      </c>
      <c r="E11" s="34">
        <v>3240</v>
      </c>
      <c r="F11" s="34">
        <v>3283</v>
      </c>
      <c r="G11" s="34">
        <v>3298</v>
      </c>
      <c r="H11" s="34">
        <v>3203</v>
      </c>
      <c r="I11" s="34">
        <v>3291</v>
      </c>
      <c r="J11" s="34">
        <v>3279</v>
      </c>
      <c r="K11" s="16">
        <f>(H11-E11)/E11</f>
        <v>-1.1419753086419753E-2</v>
      </c>
      <c r="L11" s="16">
        <f>(I11-F11)/F11</f>
        <v>2.4367956137678953E-3</v>
      </c>
      <c r="M11" s="16">
        <f>(J11-G11)/G11</f>
        <v>-5.7610673135233478E-3</v>
      </c>
      <c r="N11" s="16">
        <f>(H11-B11)/B11</f>
        <v>-0.20580213240763701</v>
      </c>
      <c r="O11" s="16">
        <f>(I11-C11)/C11</f>
        <v>-0.11484669176976869</v>
      </c>
      <c r="P11" s="16">
        <f>(J11-D11)/D11</f>
        <v>-0.15183652353854113</v>
      </c>
    </row>
    <row r="12" spans="1:16" s="9" customFormat="1" x14ac:dyDescent="0.35">
      <c r="A12" s="33" t="s">
        <v>81</v>
      </c>
      <c r="B12" s="34">
        <v>2784</v>
      </c>
      <c r="C12" s="34">
        <v>2733</v>
      </c>
      <c r="D12" s="34">
        <v>2807</v>
      </c>
      <c r="E12" s="34">
        <v>2325</v>
      </c>
      <c r="F12" s="34">
        <v>2325</v>
      </c>
      <c r="G12" s="34">
        <v>2321</v>
      </c>
      <c r="H12" s="34">
        <v>2194</v>
      </c>
      <c r="I12" s="34">
        <v>2271</v>
      </c>
      <c r="J12" s="34">
        <v>2277</v>
      </c>
      <c r="K12" s="16">
        <f>(H12-E12)/E12</f>
        <v>-5.6344086021505375E-2</v>
      </c>
      <c r="L12" s="16">
        <f>(I12-F12)/F12</f>
        <v>-2.3225806451612905E-2</v>
      </c>
      <c r="M12" s="16">
        <f>(J12-G12)/G12</f>
        <v>-1.8957345971563982E-2</v>
      </c>
      <c r="N12" s="16">
        <f>(H12-B12)/B12</f>
        <v>-0.21192528735632185</v>
      </c>
      <c r="O12" s="16">
        <f>(I12-C12)/C12</f>
        <v>-0.1690450054884742</v>
      </c>
      <c r="P12" s="16">
        <f>(J12-D12)/D12</f>
        <v>-0.18881368008550053</v>
      </c>
    </row>
    <row r="13" spans="1:16" s="9" customFormat="1" x14ac:dyDescent="0.35">
      <c r="A13" s="33" t="s">
        <v>82</v>
      </c>
      <c r="B13" s="34">
        <v>1249</v>
      </c>
      <c r="C13" s="34">
        <v>985</v>
      </c>
      <c r="D13" s="34">
        <v>1059</v>
      </c>
      <c r="E13" s="34">
        <v>915</v>
      </c>
      <c r="F13" s="34">
        <v>958</v>
      </c>
      <c r="G13" s="34">
        <v>977</v>
      </c>
      <c r="H13" s="34">
        <v>1009</v>
      </c>
      <c r="I13" s="34">
        <v>1020</v>
      </c>
      <c r="J13" s="34">
        <v>1002</v>
      </c>
      <c r="K13" s="16">
        <f>(H13-E13)/E13</f>
        <v>0.10273224043715846</v>
      </c>
      <c r="L13" s="16">
        <f>(I13-F13)/F13</f>
        <v>6.471816283924843E-2</v>
      </c>
      <c r="M13" s="16">
        <f>(J13-G13)/G13</f>
        <v>2.5588536335721598E-2</v>
      </c>
      <c r="N13" s="16">
        <f>(H13-B13)/B13</f>
        <v>-0.19215372297838271</v>
      </c>
      <c r="O13" s="16">
        <f>(I13-C13)/C13</f>
        <v>3.553299492385787E-2</v>
      </c>
      <c r="P13" s="16">
        <f>(J13-D13)/D13</f>
        <v>-5.3824362606232294E-2</v>
      </c>
    </row>
    <row r="14" spans="1:16" s="9" customFormat="1" x14ac:dyDescent="0.35">
      <c r="A14" s="33" t="s">
        <v>65</v>
      </c>
      <c r="B14" s="34">
        <v>2649</v>
      </c>
      <c r="C14" s="34">
        <v>2676</v>
      </c>
      <c r="D14" s="34">
        <v>2634</v>
      </c>
      <c r="E14" s="34">
        <v>3018</v>
      </c>
      <c r="F14" s="34">
        <v>3029</v>
      </c>
      <c r="G14" s="34">
        <v>3046</v>
      </c>
      <c r="H14" s="34">
        <v>3014</v>
      </c>
      <c r="I14" s="34">
        <v>3055</v>
      </c>
      <c r="J14" s="34">
        <v>3064</v>
      </c>
      <c r="K14" s="16">
        <f>(H14-E14)/E14</f>
        <v>-1.3253810470510272E-3</v>
      </c>
      <c r="L14" s="16">
        <f>(I14-F14)/F14</f>
        <v>8.5836909871244635E-3</v>
      </c>
      <c r="M14" s="16">
        <f>(J14-G14)/G14</f>
        <v>5.9093893630991464E-3</v>
      </c>
      <c r="N14" s="16">
        <f>(H14-B14)/B14</f>
        <v>0.13778784446961118</v>
      </c>
      <c r="O14" s="16">
        <f>(I14-C14)/C14</f>
        <v>0.14162929745889388</v>
      </c>
      <c r="P14" s="16">
        <f>(J14-D14)/D14</f>
        <v>0.16324981017463933</v>
      </c>
    </row>
    <row r="15" spans="1:16" s="9" customFormat="1" x14ac:dyDescent="0.35">
      <c r="A15" s="33" t="s">
        <v>72</v>
      </c>
      <c r="B15" s="34">
        <v>2507</v>
      </c>
      <c r="C15" s="34">
        <v>2370</v>
      </c>
      <c r="D15" s="34">
        <v>2402</v>
      </c>
      <c r="E15" s="34">
        <v>2653</v>
      </c>
      <c r="F15" s="34">
        <v>2509</v>
      </c>
      <c r="G15" s="34">
        <v>2563</v>
      </c>
      <c r="H15" s="34">
        <v>2642</v>
      </c>
      <c r="I15" s="34">
        <v>2534</v>
      </c>
      <c r="J15" s="34">
        <v>2627</v>
      </c>
      <c r="K15" s="16">
        <f>(H15-E15)/E15</f>
        <v>-4.1462495288352805E-3</v>
      </c>
      <c r="L15" s="16">
        <f>(I15-F15)/F15</f>
        <v>9.9641291351135908E-3</v>
      </c>
      <c r="M15" s="16">
        <f>(J15-G15)/G15</f>
        <v>2.4970737417089349E-2</v>
      </c>
      <c r="N15" s="16">
        <f>(H15-B15)/B15</f>
        <v>5.3849222177901876E-2</v>
      </c>
      <c r="O15" s="16">
        <f>(I15-C15)/C15</f>
        <v>6.9198312236286919E-2</v>
      </c>
      <c r="P15" s="16">
        <f>(J15-D15)/D15</f>
        <v>9.3671940049958366E-2</v>
      </c>
    </row>
    <row r="16" spans="1:16" s="9" customFormat="1" x14ac:dyDescent="0.35">
      <c r="A16" s="33" t="s">
        <v>93</v>
      </c>
      <c r="B16" s="34">
        <v>2698</v>
      </c>
      <c r="C16" s="34">
        <v>2622</v>
      </c>
      <c r="D16" s="34">
        <v>2668</v>
      </c>
      <c r="E16" s="34">
        <v>2620</v>
      </c>
      <c r="F16" s="34">
        <v>2608</v>
      </c>
      <c r="G16" s="34">
        <v>2601</v>
      </c>
      <c r="H16" s="34">
        <v>2621</v>
      </c>
      <c r="I16" s="34">
        <v>2612</v>
      </c>
      <c r="J16" s="34">
        <v>2622</v>
      </c>
      <c r="K16" s="16">
        <f>(H16-E16)/E16</f>
        <v>3.816793893129771E-4</v>
      </c>
      <c r="L16" s="16">
        <f>(I16-F16)/F16</f>
        <v>1.5337423312883436E-3</v>
      </c>
      <c r="M16" s="16">
        <f>(J16-G16)/G16</f>
        <v>8.0738177623990767E-3</v>
      </c>
      <c r="N16" s="16">
        <f>(H16-B16)/B16</f>
        <v>-2.853965900667161E-2</v>
      </c>
      <c r="O16" s="16">
        <f>(I16-C16)/C16</f>
        <v>-3.8138825324180014E-3</v>
      </c>
      <c r="P16" s="16">
        <f>(J16-D16)/D16</f>
        <v>-1.7241379310344827E-2</v>
      </c>
    </row>
    <row r="17" spans="1:16" s="9" customFormat="1" x14ac:dyDescent="0.35">
      <c r="A17" s="33" t="s">
        <v>74</v>
      </c>
      <c r="B17" s="34">
        <v>2115</v>
      </c>
      <c r="C17" s="34">
        <v>2140</v>
      </c>
      <c r="D17" s="34">
        <v>2195</v>
      </c>
      <c r="E17" s="34">
        <v>2327</v>
      </c>
      <c r="F17" s="34">
        <v>2323</v>
      </c>
      <c r="G17" s="34">
        <v>2310</v>
      </c>
      <c r="H17" s="34">
        <v>2233</v>
      </c>
      <c r="I17" s="34">
        <v>2250</v>
      </c>
      <c r="J17" s="34">
        <v>2253</v>
      </c>
      <c r="K17" s="16">
        <f>(H17-E17)/E17</f>
        <v>-4.0395358831113018E-2</v>
      </c>
      <c r="L17" s="16">
        <f>(I17-F17)/F17</f>
        <v>-3.1424881618596641E-2</v>
      </c>
      <c r="M17" s="16">
        <f>(J17-G17)/G17</f>
        <v>-2.4675324675324677E-2</v>
      </c>
      <c r="N17" s="16">
        <f>(H17-B17)/B17</f>
        <v>5.5791962174940896E-2</v>
      </c>
      <c r="O17" s="16">
        <f>(I17-C17)/C17</f>
        <v>5.1401869158878503E-2</v>
      </c>
      <c r="P17" s="16">
        <f>(J17-D17)/D17</f>
        <v>2.6423690205011389E-2</v>
      </c>
    </row>
    <row r="18" spans="1:16" s="9" customFormat="1" x14ac:dyDescent="0.35">
      <c r="A18" s="33" t="s">
        <v>94</v>
      </c>
      <c r="B18" s="34">
        <v>2101</v>
      </c>
      <c r="C18" s="34">
        <v>2192</v>
      </c>
      <c r="D18" s="34">
        <v>2150</v>
      </c>
      <c r="E18" s="34">
        <v>2058</v>
      </c>
      <c r="F18" s="34">
        <v>2058</v>
      </c>
      <c r="G18" s="34">
        <v>2059</v>
      </c>
      <c r="H18" s="34">
        <v>1884</v>
      </c>
      <c r="I18" s="34">
        <v>1901</v>
      </c>
      <c r="J18" s="34">
        <v>1874</v>
      </c>
      <c r="K18" s="16">
        <f>(H18-E18)/E18</f>
        <v>-8.4548104956268216E-2</v>
      </c>
      <c r="L18" s="16">
        <f>(I18-F18)/F18</f>
        <v>-7.6287657920310975E-2</v>
      </c>
      <c r="M18" s="16">
        <f>(J18-G18)/G18</f>
        <v>-8.9849441476444872E-2</v>
      </c>
      <c r="N18" s="16">
        <f>(H18-B18)/B18</f>
        <v>-0.10328415040456926</v>
      </c>
      <c r="O18" s="16">
        <f>(I18-C18)/C18</f>
        <v>-0.13275547445255476</v>
      </c>
      <c r="P18" s="16">
        <f>(J18-D18)/D18</f>
        <v>-0.12837209302325581</v>
      </c>
    </row>
    <row r="19" spans="1:16" s="9" customFormat="1" x14ac:dyDescent="0.35">
      <c r="A19" s="33" t="s">
        <v>76</v>
      </c>
      <c r="B19" s="34">
        <v>1542</v>
      </c>
      <c r="C19" s="34">
        <v>1413</v>
      </c>
      <c r="D19" s="34">
        <v>1495</v>
      </c>
      <c r="E19" s="34">
        <v>1431</v>
      </c>
      <c r="F19" s="34">
        <v>1414</v>
      </c>
      <c r="G19" s="34">
        <v>1398</v>
      </c>
      <c r="H19" s="34">
        <v>1403</v>
      </c>
      <c r="I19" s="34">
        <v>1423</v>
      </c>
      <c r="J19" s="34">
        <v>1425</v>
      </c>
      <c r="K19" s="16">
        <f>(H19-E19)/E19</f>
        <v>-1.9566736547868623E-2</v>
      </c>
      <c r="L19" s="16">
        <f>(I19-F19)/F19</f>
        <v>6.3649222065063652E-3</v>
      </c>
      <c r="M19" s="16">
        <f>(J19-G19)/G19</f>
        <v>1.9313304721030045E-2</v>
      </c>
      <c r="N19" s="16">
        <f>(H19-B19)/B19</f>
        <v>-9.014267185473411E-2</v>
      </c>
      <c r="O19" s="16">
        <f>(I19-C19)/C19</f>
        <v>7.0771408351026181E-3</v>
      </c>
      <c r="P19" s="16">
        <f>(J19-D19)/D19</f>
        <v>-4.6822742474916385E-2</v>
      </c>
    </row>
    <row r="20" spans="1:16" s="9" customFormat="1" x14ac:dyDescent="0.35">
      <c r="A20" s="33" t="s">
        <v>68</v>
      </c>
      <c r="B20" s="34">
        <v>1301</v>
      </c>
      <c r="C20" s="34">
        <v>1251</v>
      </c>
      <c r="D20" s="34">
        <v>1308</v>
      </c>
      <c r="E20" s="34">
        <v>1304</v>
      </c>
      <c r="F20" s="34">
        <v>1304</v>
      </c>
      <c r="G20" s="34">
        <v>1321</v>
      </c>
      <c r="H20" s="34">
        <v>1282</v>
      </c>
      <c r="I20" s="34">
        <v>1406</v>
      </c>
      <c r="J20" s="34">
        <v>1415</v>
      </c>
      <c r="K20" s="16">
        <f>(H20-E20)/E20</f>
        <v>-1.6871165644171779E-2</v>
      </c>
      <c r="L20" s="16">
        <f>(I20-F20)/F20</f>
        <v>7.8220858895705528E-2</v>
      </c>
      <c r="M20" s="16">
        <f>(J20-G20)/G20</f>
        <v>7.1158213474640422E-2</v>
      </c>
      <c r="N20" s="16">
        <f>(H20-B20)/B20</f>
        <v>-1.4604150653343582E-2</v>
      </c>
      <c r="O20" s="16">
        <f>(I20-C20)/C20</f>
        <v>0.12390087929656275</v>
      </c>
      <c r="P20" s="16">
        <f>(J20-D20)/D20</f>
        <v>8.1804281345565749E-2</v>
      </c>
    </row>
    <row r="21" spans="1:16" s="9" customFormat="1" x14ac:dyDescent="0.35">
      <c r="A21" s="33" t="s">
        <v>75</v>
      </c>
      <c r="B21" s="34">
        <v>1252</v>
      </c>
      <c r="C21" s="34">
        <v>1193</v>
      </c>
      <c r="D21" s="34">
        <v>1236</v>
      </c>
      <c r="E21" s="34">
        <v>1192</v>
      </c>
      <c r="F21" s="34">
        <v>1205</v>
      </c>
      <c r="G21" s="34">
        <v>1193</v>
      </c>
      <c r="H21" s="34">
        <v>1207</v>
      </c>
      <c r="I21" s="34">
        <v>1198</v>
      </c>
      <c r="J21" s="34">
        <v>1168</v>
      </c>
      <c r="K21" s="16">
        <f>(H21-E21)/E21</f>
        <v>1.2583892617449664E-2</v>
      </c>
      <c r="L21" s="16">
        <f>(I21-F21)/F21</f>
        <v>-5.8091286307053944E-3</v>
      </c>
      <c r="M21" s="16">
        <f>(J21-G21)/G21</f>
        <v>-2.0955574182732608E-2</v>
      </c>
      <c r="N21" s="16">
        <f>(H21-B21)/B21</f>
        <v>-3.5942492012779555E-2</v>
      </c>
      <c r="O21" s="16">
        <f>(I21-C21)/C21</f>
        <v>4.1911148365465214E-3</v>
      </c>
      <c r="P21" s="16">
        <f>(J21-D21)/D21</f>
        <v>-5.5016181229773461E-2</v>
      </c>
    </row>
    <row r="22" spans="1:16" s="9" customFormat="1" x14ac:dyDescent="0.35">
      <c r="A22" s="33" t="s">
        <v>66</v>
      </c>
      <c r="B22" s="34">
        <v>726</v>
      </c>
      <c r="C22" s="34">
        <v>646</v>
      </c>
      <c r="D22" s="34">
        <v>670</v>
      </c>
      <c r="E22" s="34">
        <v>921</v>
      </c>
      <c r="F22" s="34">
        <v>888</v>
      </c>
      <c r="G22" s="34">
        <v>871</v>
      </c>
      <c r="H22" s="34">
        <v>878</v>
      </c>
      <c r="I22" s="34">
        <v>836</v>
      </c>
      <c r="J22" s="34">
        <v>836</v>
      </c>
      <c r="K22" s="16">
        <f>(H22-E22)/E22</f>
        <v>-4.6688382193268187E-2</v>
      </c>
      <c r="L22" s="16">
        <f>(I22-F22)/F22</f>
        <v>-5.8558558558558557E-2</v>
      </c>
      <c r="M22" s="16">
        <f>(J22-G22)/G22</f>
        <v>-4.0183696900114814E-2</v>
      </c>
      <c r="N22" s="16">
        <f>(H22-B22)/B22</f>
        <v>0.20936639118457301</v>
      </c>
      <c r="O22" s="16">
        <f>(I22-C22)/C22</f>
        <v>0.29411764705882354</v>
      </c>
      <c r="P22" s="16">
        <f>(J22-D22)/D22</f>
        <v>0.24776119402985075</v>
      </c>
    </row>
    <row r="23" spans="1:16" s="9" customFormat="1" x14ac:dyDescent="0.35">
      <c r="A23" s="33" t="s">
        <v>64</v>
      </c>
      <c r="B23" s="34">
        <v>712</v>
      </c>
      <c r="C23" s="34">
        <v>673</v>
      </c>
      <c r="D23" s="34">
        <v>702</v>
      </c>
      <c r="E23" s="34">
        <v>849</v>
      </c>
      <c r="F23" s="34">
        <v>927</v>
      </c>
      <c r="G23" s="34">
        <v>871</v>
      </c>
      <c r="H23" s="34">
        <v>749</v>
      </c>
      <c r="I23" s="34">
        <v>755</v>
      </c>
      <c r="J23" s="34">
        <v>772</v>
      </c>
      <c r="K23" s="16">
        <f t="shared" ref="K23:K26" si="0">(H23-E23)/E23</f>
        <v>-0.11778563015312132</v>
      </c>
      <c r="L23" s="16">
        <f t="shared" ref="L23:L26" si="1">(I23-F23)/F23</f>
        <v>-0.18554476806903991</v>
      </c>
      <c r="M23" s="16">
        <f t="shared" ref="M23:M26" si="2">(J23-G23)/G23</f>
        <v>-0.11366245694603903</v>
      </c>
      <c r="N23" s="16">
        <f>(H23-B23)/B23</f>
        <v>5.1966292134831463E-2</v>
      </c>
      <c r="O23" s="16">
        <f>(I23-C23)/C23</f>
        <v>0.12184249628528974</v>
      </c>
      <c r="P23" s="16">
        <f>(J23-D23)/D23</f>
        <v>9.9715099715099717E-2</v>
      </c>
    </row>
    <row r="24" spans="1:16" s="9" customFormat="1" x14ac:dyDescent="0.35">
      <c r="A24" s="33" t="s">
        <v>67</v>
      </c>
      <c r="B24" s="34">
        <v>1173</v>
      </c>
      <c r="C24" s="34">
        <v>1006</v>
      </c>
      <c r="D24" s="34">
        <v>1126</v>
      </c>
      <c r="E24" s="34">
        <v>694</v>
      </c>
      <c r="F24" s="34">
        <v>680</v>
      </c>
      <c r="G24" s="34">
        <v>692</v>
      </c>
      <c r="H24" s="34">
        <v>838</v>
      </c>
      <c r="I24" s="34">
        <v>735</v>
      </c>
      <c r="J24" s="34">
        <v>735</v>
      </c>
      <c r="K24" s="16">
        <f t="shared" si="0"/>
        <v>0.207492795389049</v>
      </c>
      <c r="L24" s="16">
        <f t="shared" si="1"/>
        <v>8.0882352941176475E-2</v>
      </c>
      <c r="M24" s="16">
        <f t="shared" si="2"/>
        <v>6.2138728323699419E-2</v>
      </c>
      <c r="N24" s="16">
        <f>(H24-B24)/B24</f>
        <v>-0.28559249786871271</v>
      </c>
      <c r="O24" s="16">
        <f>(I24-C24)/C24</f>
        <v>-0.26938369781312127</v>
      </c>
      <c r="P24" s="16">
        <f>(J24-D24)/D24</f>
        <v>-0.34724689165186501</v>
      </c>
    </row>
    <row r="25" spans="1:16" s="9" customFormat="1" x14ac:dyDescent="0.35">
      <c r="A25" s="33" t="s">
        <v>71</v>
      </c>
      <c r="B25" s="34">
        <v>614</v>
      </c>
      <c r="C25" s="34">
        <v>560</v>
      </c>
      <c r="D25" s="34">
        <v>573</v>
      </c>
      <c r="E25" s="34">
        <v>515</v>
      </c>
      <c r="F25" s="34">
        <v>513</v>
      </c>
      <c r="G25" s="34">
        <v>506</v>
      </c>
      <c r="H25" s="34">
        <v>553</v>
      </c>
      <c r="I25" s="34">
        <v>592</v>
      </c>
      <c r="J25" s="34">
        <v>570</v>
      </c>
      <c r="K25" s="16">
        <f t="shared" si="0"/>
        <v>7.3786407766990289E-2</v>
      </c>
      <c r="L25" s="16">
        <f t="shared" si="1"/>
        <v>0.15399610136452241</v>
      </c>
      <c r="M25" s="16">
        <f t="shared" si="2"/>
        <v>0.12648221343873517</v>
      </c>
      <c r="N25" s="16">
        <f>(H25-B25)/B25</f>
        <v>-9.93485342019544E-2</v>
      </c>
      <c r="O25" s="16">
        <f>(I25-C25)/C25</f>
        <v>5.7142857142857141E-2</v>
      </c>
      <c r="P25" s="16">
        <f>(J25-D25)/D25</f>
        <v>-5.235602094240838E-3</v>
      </c>
    </row>
    <row r="26" spans="1:16" s="9" customFormat="1" x14ac:dyDescent="0.35">
      <c r="A26" s="33" t="s">
        <v>69</v>
      </c>
      <c r="B26" s="34">
        <v>487</v>
      </c>
      <c r="C26" s="34">
        <v>405</v>
      </c>
      <c r="D26" s="34">
        <v>492</v>
      </c>
      <c r="E26" s="34">
        <v>590</v>
      </c>
      <c r="F26" s="34">
        <v>620</v>
      </c>
      <c r="G26" s="34">
        <v>610</v>
      </c>
      <c r="H26" s="34">
        <v>501</v>
      </c>
      <c r="I26" s="34">
        <v>577</v>
      </c>
      <c r="J26" s="34">
        <v>565</v>
      </c>
      <c r="K26" s="16">
        <f t="shared" si="0"/>
        <v>-0.15084745762711865</v>
      </c>
      <c r="L26" s="16">
        <f t="shared" si="1"/>
        <v>-6.9354838709677416E-2</v>
      </c>
      <c r="M26" s="16">
        <f t="shared" si="2"/>
        <v>-7.3770491803278687E-2</v>
      </c>
      <c r="N26" s="16">
        <f>(H26-B26)/B26</f>
        <v>2.8747433264887063E-2</v>
      </c>
      <c r="O26" s="16">
        <f>(I26-C26)/C26</f>
        <v>0.42469135802469138</v>
      </c>
      <c r="P26" s="16">
        <f>(J26-D26)/D26</f>
        <v>0.1483739837398374</v>
      </c>
    </row>
    <row r="27" spans="1:16" s="9" customFormat="1" x14ac:dyDescent="0.3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66"/>
      <c r="O27" s="66"/>
      <c r="P27" s="66"/>
    </row>
    <row r="28" spans="1:16" s="9" customFormat="1" x14ac:dyDescent="0.3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66"/>
      <c r="O28" s="66"/>
      <c r="P28" s="66"/>
    </row>
    <row r="29" spans="1:16" s="9" customFormat="1" x14ac:dyDescent="0.35">
      <c r="A29" s="64" t="s">
        <v>96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66"/>
      <c r="O29" s="66"/>
      <c r="P29" s="66"/>
    </row>
    <row r="30" spans="1:16" x14ac:dyDescent="0.35">
      <c r="A30" s="32"/>
      <c r="B30" s="2" t="s">
        <v>22</v>
      </c>
      <c r="C30" s="2" t="s">
        <v>23</v>
      </c>
      <c r="D30" s="2" t="s">
        <v>24</v>
      </c>
      <c r="E30" s="4" t="s">
        <v>22</v>
      </c>
      <c r="F30" s="4" t="s">
        <v>23</v>
      </c>
      <c r="G30" s="4" t="s">
        <v>24</v>
      </c>
      <c r="H30" s="6" t="s">
        <v>22</v>
      </c>
      <c r="I30" s="6" t="s">
        <v>23</v>
      </c>
      <c r="J30" s="6" t="s">
        <v>24</v>
      </c>
      <c r="K30" s="28" t="s">
        <v>56</v>
      </c>
      <c r="L30" s="28"/>
      <c r="M30" s="28"/>
      <c r="N30" s="27" t="s">
        <v>55</v>
      </c>
      <c r="O30" s="27"/>
      <c r="P30" s="27"/>
    </row>
    <row r="31" spans="1:16" x14ac:dyDescent="0.35">
      <c r="A31" s="32"/>
      <c r="B31" s="2" t="s">
        <v>25</v>
      </c>
      <c r="C31" s="2" t="s">
        <v>26</v>
      </c>
      <c r="D31" s="2" t="s">
        <v>27</v>
      </c>
      <c r="E31" s="4" t="s">
        <v>25</v>
      </c>
      <c r="F31" s="4" t="s">
        <v>26</v>
      </c>
      <c r="G31" s="4" t="s">
        <v>27</v>
      </c>
      <c r="H31" s="6" t="s">
        <v>25</v>
      </c>
      <c r="I31" s="6" t="s">
        <v>26</v>
      </c>
      <c r="J31" s="6" t="s">
        <v>27</v>
      </c>
      <c r="K31" s="14" t="s">
        <v>25</v>
      </c>
      <c r="L31" s="14" t="s">
        <v>26</v>
      </c>
      <c r="M31" s="14" t="s">
        <v>27</v>
      </c>
      <c r="N31" s="14" t="s">
        <v>25</v>
      </c>
      <c r="O31" s="14" t="s">
        <v>26</v>
      </c>
      <c r="P31" s="14" t="s">
        <v>27</v>
      </c>
    </row>
    <row r="32" spans="1:16" x14ac:dyDescent="0.35">
      <c r="A32" s="32"/>
      <c r="B32" s="3">
        <v>2019</v>
      </c>
      <c r="C32" s="3">
        <v>2019</v>
      </c>
      <c r="D32" s="3">
        <v>2019</v>
      </c>
      <c r="E32" s="5">
        <v>2023</v>
      </c>
      <c r="F32" s="5">
        <v>2023</v>
      </c>
      <c r="G32" s="5">
        <v>2023</v>
      </c>
      <c r="H32" s="20" t="s">
        <v>57</v>
      </c>
      <c r="I32" s="20" t="s">
        <v>57</v>
      </c>
      <c r="J32" s="20" t="s">
        <v>57</v>
      </c>
      <c r="K32" s="14" t="s">
        <v>22</v>
      </c>
      <c r="L32" s="14" t="s">
        <v>23</v>
      </c>
      <c r="M32" s="14" t="s">
        <v>24</v>
      </c>
      <c r="N32" s="14" t="s">
        <v>22</v>
      </c>
      <c r="O32" s="14" t="s">
        <v>23</v>
      </c>
      <c r="P32" s="14" t="s">
        <v>24</v>
      </c>
    </row>
    <row r="33" spans="1:16" x14ac:dyDescent="0.35">
      <c r="A33" s="65" t="s">
        <v>0</v>
      </c>
      <c r="B33" s="37">
        <v>36</v>
      </c>
      <c r="C33" s="37">
        <v>38</v>
      </c>
      <c r="D33" s="37">
        <v>39</v>
      </c>
      <c r="E33" s="37">
        <v>35</v>
      </c>
      <c r="F33" s="37">
        <v>42</v>
      </c>
      <c r="G33" s="37">
        <v>40</v>
      </c>
      <c r="H33" s="37">
        <v>34</v>
      </c>
      <c r="I33" s="37">
        <v>40</v>
      </c>
      <c r="J33" s="37">
        <v>41</v>
      </c>
      <c r="K33" s="68">
        <f>(H33-E33)/E33</f>
        <v>-2.8571428571428571E-2</v>
      </c>
      <c r="L33" s="68">
        <f>(I33-F33)/F33</f>
        <v>-4.7619047619047616E-2</v>
      </c>
      <c r="M33" s="68">
        <f>(J33-G33)/G33</f>
        <v>2.5000000000000001E-2</v>
      </c>
      <c r="N33" s="16">
        <f>(H33-B33)/B33</f>
        <v>-5.5555555555555552E-2</v>
      </c>
      <c r="O33" s="16">
        <f>(I33-C33)/C33</f>
        <v>5.2631578947368418E-2</v>
      </c>
      <c r="P33" s="16">
        <f>(J33-D33)/D33</f>
        <v>5.128205128205128E-2</v>
      </c>
    </row>
    <row r="34" spans="1:16" x14ac:dyDescent="0.35">
      <c r="A34" s="65" t="s">
        <v>62</v>
      </c>
      <c r="B34" s="37">
        <v>49</v>
      </c>
      <c r="C34" s="37">
        <v>48</v>
      </c>
      <c r="D34" s="37">
        <v>51</v>
      </c>
      <c r="E34" s="37">
        <v>46</v>
      </c>
      <c r="F34" s="37">
        <v>58</v>
      </c>
      <c r="G34" s="37">
        <v>52</v>
      </c>
      <c r="H34" s="37">
        <v>43</v>
      </c>
      <c r="I34" s="37">
        <v>53</v>
      </c>
      <c r="J34" s="37">
        <v>54</v>
      </c>
      <c r="K34" s="58">
        <f>(H34-E34)/E34</f>
        <v>-6.5217391304347824E-2</v>
      </c>
      <c r="L34" s="58">
        <f>(I34-F34)/F34</f>
        <v>-8.6206896551724144E-2</v>
      </c>
      <c r="M34" s="58">
        <f>(J34-G34)/G34</f>
        <v>3.8461538461538464E-2</v>
      </c>
      <c r="N34" s="16">
        <f>(H34-B34)/B34</f>
        <v>-0.12244897959183673</v>
      </c>
      <c r="O34" s="16">
        <f>(I34-C34)/C34</f>
        <v>0.10416666666666667</v>
      </c>
      <c r="P34" s="16">
        <f>(J34-D34)/D34</f>
        <v>5.8823529411764705E-2</v>
      </c>
    </row>
    <row r="35" spans="1:16" x14ac:dyDescent="0.35">
      <c r="A35" s="65" t="s">
        <v>93</v>
      </c>
      <c r="B35" s="37">
        <v>20</v>
      </c>
      <c r="C35" s="37">
        <v>24</v>
      </c>
      <c r="D35" s="37">
        <v>22</v>
      </c>
      <c r="E35" s="37">
        <v>24</v>
      </c>
      <c r="F35" s="37">
        <v>26</v>
      </c>
      <c r="G35" s="37">
        <v>22</v>
      </c>
      <c r="H35" s="37">
        <v>25</v>
      </c>
      <c r="I35" s="37">
        <v>28</v>
      </c>
      <c r="J35" s="37">
        <v>24</v>
      </c>
      <c r="K35" s="16">
        <f>(H35-E35)/E35</f>
        <v>4.1666666666666664E-2</v>
      </c>
      <c r="L35" s="16">
        <f>(I35-F35)/F35</f>
        <v>7.6923076923076927E-2</v>
      </c>
      <c r="M35" s="16">
        <f>(J35-G35)/G35</f>
        <v>9.0909090909090912E-2</v>
      </c>
      <c r="N35" s="58">
        <f>(H35-B35)/B35</f>
        <v>0.25</v>
      </c>
      <c r="O35" s="58">
        <f>(I35-C35)/C35</f>
        <v>0.16666666666666666</v>
      </c>
      <c r="P35" s="58">
        <f>(J35-D35)/D35</f>
        <v>9.0909090909090912E-2</v>
      </c>
    </row>
    <row r="36" spans="1:16" x14ac:dyDescent="0.35">
      <c r="A36" s="65" t="s">
        <v>64</v>
      </c>
      <c r="B36" s="37">
        <v>10</v>
      </c>
      <c r="C36" s="37">
        <v>10</v>
      </c>
      <c r="D36" s="37">
        <v>7</v>
      </c>
      <c r="E36" s="37">
        <v>9</v>
      </c>
      <c r="F36" s="37">
        <v>7</v>
      </c>
      <c r="G36" s="37">
        <v>7</v>
      </c>
      <c r="H36" s="37">
        <v>10</v>
      </c>
      <c r="I36" s="37">
        <v>9</v>
      </c>
      <c r="J36" s="37">
        <v>8</v>
      </c>
      <c r="K36" s="16">
        <f>(H36-E36)/E36</f>
        <v>0.1111111111111111</v>
      </c>
      <c r="L36" s="16">
        <f>(I36-F36)/F36</f>
        <v>0.2857142857142857</v>
      </c>
      <c r="M36" s="16">
        <f>(J36-G36)/G36</f>
        <v>0.14285714285714285</v>
      </c>
      <c r="N36" s="16">
        <f>(H36-B36)/B36</f>
        <v>0</v>
      </c>
      <c r="O36" s="16">
        <f>(I36-C36)/C36</f>
        <v>-0.1</v>
      </c>
      <c r="P36" s="16">
        <f>(J36-D36)/D36</f>
        <v>0.14285714285714285</v>
      </c>
    </row>
    <row r="37" spans="1:16" x14ac:dyDescent="0.35">
      <c r="A37" s="65" t="s">
        <v>65</v>
      </c>
      <c r="B37" s="37">
        <v>46</v>
      </c>
      <c r="C37" s="37">
        <v>46</v>
      </c>
      <c r="D37" s="37">
        <v>47</v>
      </c>
      <c r="E37" s="37">
        <v>30</v>
      </c>
      <c r="F37" s="37">
        <v>35</v>
      </c>
      <c r="G37" s="37">
        <v>34</v>
      </c>
      <c r="H37" s="37">
        <v>30</v>
      </c>
      <c r="I37" s="37">
        <v>34</v>
      </c>
      <c r="J37" s="37">
        <v>33</v>
      </c>
      <c r="K37" s="16">
        <f>(H37-E37)/E37</f>
        <v>0</v>
      </c>
      <c r="L37" s="16">
        <f>(I37-F37)/F37</f>
        <v>-2.8571428571428571E-2</v>
      </c>
      <c r="M37" s="16">
        <f>(J37-G37)/G37</f>
        <v>-2.9411764705882353E-2</v>
      </c>
      <c r="N37" s="16">
        <f>(H37-B37)/B37</f>
        <v>-0.34782608695652173</v>
      </c>
      <c r="O37" s="16">
        <f>(I37-C37)/C37</f>
        <v>-0.2608695652173913</v>
      </c>
      <c r="P37" s="16">
        <f>(J37-D37)/D37</f>
        <v>-0.2978723404255319</v>
      </c>
    </row>
    <row r="38" spans="1:16" x14ac:dyDescent="0.35">
      <c r="A38" s="65" t="s">
        <v>66</v>
      </c>
      <c r="B38" s="37">
        <v>18</v>
      </c>
      <c r="C38" s="37">
        <v>18</v>
      </c>
      <c r="D38" s="37">
        <v>18</v>
      </c>
      <c r="E38" s="37">
        <v>24</v>
      </c>
      <c r="F38" s="37">
        <v>17</v>
      </c>
      <c r="G38" s="37">
        <v>21</v>
      </c>
      <c r="H38" s="37">
        <v>15</v>
      </c>
      <c r="I38" s="37">
        <v>16</v>
      </c>
      <c r="J38" s="37">
        <v>20</v>
      </c>
      <c r="K38" s="16">
        <f>(H38-E38)/E38</f>
        <v>-0.375</v>
      </c>
      <c r="L38" s="16">
        <f>(I38-F38)/F38</f>
        <v>-5.8823529411764705E-2</v>
      </c>
      <c r="M38" s="16">
        <f>(J38-G38)/G38</f>
        <v>-4.7619047619047616E-2</v>
      </c>
      <c r="N38" s="16">
        <f>(H38-B38)/B38</f>
        <v>-0.16666666666666666</v>
      </c>
      <c r="O38" s="16">
        <f>(I38-C38)/C38</f>
        <v>-0.1111111111111111</v>
      </c>
      <c r="P38" s="16">
        <f>(J38-D38)/D38</f>
        <v>0.1111111111111111</v>
      </c>
    </row>
    <row r="39" spans="1:16" x14ac:dyDescent="0.35">
      <c r="A39" s="65" t="s">
        <v>67</v>
      </c>
      <c r="B39" s="37">
        <v>7</v>
      </c>
      <c r="C39" s="37">
        <v>11</v>
      </c>
      <c r="D39" s="37">
        <v>7</v>
      </c>
      <c r="E39" s="37">
        <v>28</v>
      </c>
      <c r="F39" s="37">
        <v>32</v>
      </c>
      <c r="G39" s="37">
        <v>33</v>
      </c>
      <c r="H39" s="37">
        <v>16</v>
      </c>
      <c r="I39" s="37">
        <v>16</v>
      </c>
      <c r="J39" s="37">
        <v>16</v>
      </c>
      <c r="K39" s="16">
        <f>(H39-E39)/E39</f>
        <v>-0.42857142857142855</v>
      </c>
      <c r="L39" s="16">
        <f>(I39-F39)/F39</f>
        <v>-0.5</v>
      </c>
      <c r="M39" s="16">
        <f>(J39-G39)/G39</f>
        <v>-0.51515151515151514</v>
      </c>
      <c r="N39" s="16">
        <f>(H39-B39)/B39</f>
        <v>1.2857142857142858</v>
      </c>
      <c r="O39" s="16">
        <f>(I39-C39)/C39</f>
        <v>0.45454545454545453</v>
      </c>
      <c r="P39" s="16">
        <f>(J39-D39)/D39</f>
        <v>1.2857142857142858</v>
      </c>
    </row>
    <row r="40" spans="1:16" x14ac:dyDescent="0.35">
      <c r="A40" s="65" t="s">
        <v>68</v>
      </c>
      <c r="B40" s="37">
        <v>15</v>
      </c>
      <c r="C40" s="37">
        <v>24</v>
      </c>
      <c r="D40" s="37">
        <v>28</v>
      </c>
      <c r="E40" s="37">
        <v>15</v>
      </c>
      <c r="F40" s="37">
        <v>27</v>
      </c>
      <c r="G40" s="37">
        <v>28</v>
      </c>
      <c r="H40" s="37">
        <v>21</v>
      </c>
      <c r="I40" s="37">
        <v>27</v>
      </c>
      <c r="J40" s="37">
        <v>29</v>
      </c>
      <c r="K40" s="16">
        <f>(H40-E40)/E40</f>
        <v>0.4</v>
      </c>
      <c r="L40" s="16">
        <f>(I40-F40)/F40</f>
        <v>0</v>
      </c>
      <c r="M40" s="16">
        <f>(J40-G40)/G40</f>
        <v>3.5714285714285712E-2</v>
      </c>
      <c r="N40" s="16">
        <f>(H40-B40)/B40</f>
        <v>0.4</v>
      </c>
      <c r="O40" s="16">
        <f>(I40-C40)/C40</f>
        <v>0.125</v>
      </c>
      <c r="P40" s="16">
        <f>(J40-D40)/D40</f>
        <v>3.5714285714285712E-2</v>
      </c>
    </row>
    <row r="41" spans="1:16" x14ac:dyDescent="0.35">
      <c r="A41" s="65" t="s">
        <v>94</v>
      </c>
      <c r="B41" s="37">
        <v>25</v>
      </c>
      <c r="C41" s="37">
        <v>25</v>
      </c>
      <c r="D41" s="37">
        <v>26</v>
      </c>
      <c r="E41" s="37">
        <v>25</v>
      </c>
      <c r="F41" s="37">
        <v>24</v>
      </c>
      <c r="G41" s="37">
        <v>23</v>
      </c>
      <c r="H41" s="37">
        <v>29</v>
      </c>
      <c r="I41" s="37">
        <v>30</v>
      </c>
      <c r="J41" s="37">
        <v>31</v>
      </c>
      <c r="K41" s="16">
        <f>(H41-E41)/E41</f>
        <v>0.16</v>
      </c>
      <c r="L41" s="16">
        <f>(I41-F41)/F41</f>
        <v>0.25</v>
      </c>
      <c r="M41" s="16">
        <f>(J41-G41)/G41</f>
        <v>0.34782608695652173</v>
      </c>
      <c r="N41" s="16">
        <f>(H41-B41)/B41</f>
        <v>0.16</v>
      </c>
      <c r="O41" s="16">
        <f>(I41-C41)/C41</f>
        <v>0.2</v>
      </c>
      <c r="P41" s="16">
        <f>(J41-D41)/D41</f>
        <v>0.19230769230769232</v>
      </c>
    </row>
    <row r="42" spans="1:16" x14ac:dyDescent="0.35">
      <c r="A42" s="65" t="s">
        <v>69</v>
      </c>
      <c r="B42" s="37">
        <v>15</v>
      </c>
      <c r="C42" s="37">
        <v>15</v>
      </c>
      <c r="D42" s="37">
        <v>17</v>
      </c>
      <c r="E42" s="37">
        <v>20</v>
      </c>
      <c r="F42" s="37">
        <v>18</v>
      </c>
      <c r="G42" s="37">
        <v>15</v>
      </c>
      <c r="H42" s="37">
        <v>13</v>
      </c>
      <c r="I42" s="37">
        <v>15</v>
      </c>
      <c r="J42" s="37">
        <v>17</v>
      </c>
      <c r="K42" s="16">
        <f>(H42-E42)/E42</f>
        <v>-0.35</v>
      </c>
      <c r="L42" s="16">
        <f>(I42-F42)/F42</f>
        <v>-0.16666666666666666</v>
      </c>
      <c r="M42" s="16">
        <f>(J42-G42)/G42</f>
        <v>0.13333333333333333</v>
      </c>
      <c r="N42" s="16">
        <f>(H42-B42)/B42</f>
        <v>-0.13333333333333333</v>
      </c>
      <c r="O42" s="16">
        <f>(I42-C42)/C42</f>
        <v>0</v>
      </c>
      <c r="P42" s="16">
        <f>(J42-D42)/D42</f>
        <v>0</v>
      </c>
    </row>
    <row r="43" spans="1:16" x14ac:dyDescent="0.35">
      <c r="A43" s="65" t="s">
        <v>70</v>
      </c>
      <c r="B43" s="37">
        <v>34</v>
      </c>
      <c r="C43" s="37">
        <v>40</v>
      </c>
      <c r="D43" s="37">
        <v>41</v>
      </c>
      <c r="E43" s="37">
        <v>31</v>
      </c>
      <c r="F43" s="37">
        <v>38</v>
      </c>
      <c r="G43" s="37">
        <v>40</v>
      </c>
      <c r="H43" s="37">
        <v>30</v>
      </c>
      <c r="I43" s="37">
        <v>38</v>
      </c>
      <c r="J43" s="37">
        <v>39</v>
      </c>
      <c r="K43" s="16">
        <f>(H43-E43)/E43</f>
        <v>-3.2258064516129031E-2</v>
      </c>
      <c r="L43" s="16">
        <f>(I43-F43)/F43</f>
        <v>0</v>
      </c>
      <c r="M43" s="16">
        <f>(J43-G43)/G43</f>
        <v>-2.5000000000000001E-2</v>
      </c>
      <c r="N43" s="16">
        <f>(H43-B43)/B43</f>
        <v>-0.11764705882352941</v>
      </c>
      <c r="O43" s="16">
        <f>(I43-C43)/C43</f>
        <v>-0.05</v>
      </c>
      <c r="P43" s="16">
        <f>(J43-D43)/D43</f>
        <v>-4.878048780487805E-2</v>
      </c>
    </row>
    <row r="44" spans="1:16" x14ac:dyDescent="0.35">
      <c r="A44" s="33" t="s">
        <v>79</v>
      </c>
      <c r="B44" s="37">
        <v>41</v>
      </c>
      <c r="C44" s="37">
        <v>48</v>
      </c>
      <c r="D44" s="37">
        <v>49</v>
      </c>
      <c r="E44" s="37">
        <v>39</v>
      </c>
      <c r="F44" s="37">
        <v>47</v>
      </c>
      <c r="G44" s="37">
        <v>49</v>
      </c>
      <c r="H44" s="37">
        <v>34</v>
      </c>
      <c r="I44" s="37">
        <v>45</v>
      </c>
      <c r="J44" s="37">
        <v>50</v>
      </c>
      <c r="K44" s="16">
        <f>(H44-E44)/E44</f>
        <v>-0.12820512820512819</v>
      </c>
      <c r="L44" s="16">
        <f>(I44-F44)/F44</f>
        <v>-4.2553191489361701E-2</v>
      </c>
      <c r="M44" s="16">
        <f>(J44-G44)/G44</f>
        <v>2.0408163265306121E-2</v>
      </c>
      <c r="N44" s="16">
        <f>(H44-B44)/B44</f>
        <v>-0.17073170731707318</v>
      </c>
      <c r="O44" s="16">
        <f>(I44-C44)/C44</f>
        <v>-6.25E-2</v>
      </c>
      <c r="P44" s="16">
        <f>(J44-D44)/D44</f>
        <v>2.0408163265306121E-2</v>
      </c>
    </row>
    <row r="45" spans="1:16" x14ac:dyDescent="0.35">
      <c r="A45" s="33" t="s">
        <v>80</v>
      </c>
      <c r="B45" s="37">
        <v>8</v>
      </c>
      <c r="C45" s="37">
        <v>8</v>
      </c>
      <c r="D45" s="37">
        <v>8</v>
      </c>
      <c r="E45" s="37">
        <v>5</v>
      </c>
      <c r="F45" s="37">
        <v>6</v>
      </c>
      <c r="G45" s="37">
        <v>5</v>
      </c>
      <c r="H45" s="37">
        <v>11</v>
      </c>
      <c r="I45" s="37">
        <v>7</v>
      </c>
      <c r="J45" s="37">
        <v>5</v>
      </c>
      <c r="K45" s="16">
        <f>(H45-E45)/E45</f>
        <v>1.2</v>
      </c>
      <c r="L45" s="16">
        <f>(I45-F45)/F45</f>
        <v>0.16666666666666666</v>
      </c>
      <c r="M45" s="16">
        <f>(J45-G45)/G45</f>
        <v>0</v>
      </c>
      <c r="N45" s="16">
        <f>(H45-B45)/B45</f>
        <v>0.375</v>
      </c>
      <c r="O45" s="16">
        <f>(I45-C45)/C45</f>
        <v>-0.125</v>
      </c>
      <c r="P45" s="16">
        <f>(J45-D45)/D45</f>
        <v>-0.375</v>
      </c>
    </row>
    <row r="46" spans="1:16" x14ac:dyDescent="0.35">
      <c r="A46" s="33" t="s">
        <v>71</v>
      </c>
      <c r="B46" s="37">
        <v>8</v>
      </c>
      <c r="C46" s="37">
        <v>12</v>
      </c>
      <c r="D46" s="37">
        <v>9</v>
      </c>
      <c r="E46" s="37">
        <v>27</v>
      </c>
      <c r="F46" s="37">
        <v>31</v>
      </c>
      <c r="G46" s="37">
        <v>27</v>
      </c>
      <c r="H46" s="37">
        <v>28</v>
      </c>
      <c r="I46" s="37">
        <v>23</v>
      </c>
      <c r="J46" s="37">
        <v>29</v>
      </c>
      <c r="K46" s="16">
        <f>(H46-E46)/E46</f>
        <v>3.7037037037037035E-2</v>
      </c>
      <c r="L46" s="16">
        <f>(I46-F46)/F46</f>
        <v>-0.25806451612903225</v>
      </c>
      <c r="M46" s="16">
        <f>(J46-G46)/G46</f>
        <v>7.407407407407407E-2</v>
      </c>
      <c r="N46" s="16">
        <f>(H46-B46)/B46</f>
        <v>2.5</v>
      </c>
      <c r="O46" s="16">
        <f>(I46-C46)/C46</f>
        <v>0.91666666666666663</v>
      </c>
      <c r="P46" s="16">
        <f>(J46-D46)/D46</f>
        <v>2.2222222222222223</v>
      </c>
    </row>
    <row r="47" spans="1:16" x14ac:dyDescent="0.35">
      <c r="A47" s="33" t="s">
        <v>72</v>
      </c>
      <c r="B47" s="37">
        <v>20</v>
      </c>
      <c r="C47" s="37">
        <v>21</v>
      </c>
      <c r="D47" s="37">
        <v>25</v>
      </c>
      <c r="E47" s="37">
        <v>21</v>
      </c>
      <c r="F47" s="37">
        <v>20</v>
      </c>
      <c r="G47" s="37">
        <v>21</v>
      </c>
      <c r="H47" s="37">
        <v>19</v>
      </c>
      <c r="I47" s="37">
        <v>19</v>
      </c>
      <c r="J47" s="37">
        <v>24</v>
      </c>
      <c r="K47" s="16">
        <f>(H47-E47)/E47</f>
        <v>-9.5238095238095233E-2</v>
      </c>
      <c r="L47" s="16">
        <f>(I47-F47)/F47</f>
        <v>-0.05</v>
      </c>
      <c r="M47" s="16">
        <f>(J47-G47)/G47</f>
        <v>0.14285714285714285</v>
      </c>
      <c r="N47" s="16">
        <f>(H47-B47)/B47</f>
        <v>-0.05</v>
      </c>
      <c r="O47" s="16">
        <f>(I47-C47)/C47</f>
        <v>-9.5238095238095233E-2</v>
      </c>
      <c r="P47" s="16">
        <f>(J47-D47)/D47</f>
        <v>-0.04</v>
      </c>
    </row>
    <row r="48" spans="1:16" x14ac:dyDescent="0.35">
      <c r="A48" s="33" t="s">
        <v>73</v>
      </c>
      <c r="B48" s="37">
        <v>37</v>
      </c>
      <c r="C48" s="37">
        <v>40</v>
      </c>
      <c r="D48" s="37">
        <v>43</v>
      </c>
      <c r="E48" s="37">
        <v>41</v>
      </c>
      <c r="F48" s="37">
        <v>47</v>
      </c>
      <c r="G48" s="37">
        <v>47</v>
      </c>
      <c r="H48" s="37">
        <v>39</v>
      </c>
      <c r="I48" s="37">
        <v>42</v>
      </c>
      <c r="J48" s="37">
        <v>46</v>
      </c>
      <c r="K48" s="16">
        <f>(H48-E48)/E48</f>
        <v>-4.878048780487805E-2</v>
      </c>
      <c r="L48" s="16">
        <f>(I48-F48)/F48</f>
        <v>-0.10638297872340426</v>
      </c>
      <c r="M48" s="16">
        <f>(J48-G48)/G48</f>
        <v>-2.1276595744680851E-2</v>
      </c>
      <c r="N48" s="16">
        <f>(H48-B48)/B48</f>
        <v>5.4054054054054057E-2</v>
      </c>
      <c r="O48" s="16">
        <f>(I48-C48)/C48</f>
        <v>0.05</v>
      </c>
      <c r="P48" s="16">
        <f>(J48-D48)/D48</f>
        <v>6.9767441860465115E-2</v>
      </c>
    </row>
    <row r="49" spans="1:16" x14ac:dyDescent="0.35">
      <c r="A49" s="33" t="s">
        <v>81</v>
      </c>
      <c r="B49" s="37">
        <v>46</v>
      </c>
      <c r="C49" s="37">
        <v>48</v>
      </c>
      <c r="D49" s="37">
        <v>51</v>
      </c>
      <c r="E49" s="37">
        <v>48</v>
      </c>
      <c r="F49" s="37">
        <v>55</v>
      </c>
      <c r="G49" s="37">
        <v>56</v>
      </c>
      <c r="H49" s="37">
        <v>48</v>
      </c>
      <c r="I49" s="37">
        <v>49</v>
      </c>
      <c r="J49" s="37">
        <v>56</v>
      </c>
      <c r="K49" s="16">
        <f>(H49-E49)/E49</f>
        <v>0</v>
      </c>
      <c r="L49" s="16">
        <f>(I49-F49)/F49</f>
        <v>-0.10909090909090909</v>
      </c>
      <c r="M49" s="16">
        <f>(J49-G49)/G49</f>
        <v>0</v>
      </c>
      <c r="N49" s="16">
        <f>(H49-B49)/B49</f>
        <v>4.3478260869565216E-2</v>
      </c>
      <c r="O49" s="16">
        <f>(I49-C49)/C49</f>
        <v>2.0833333333333332E-2</v>
      </c>
      <c r="P49" s="16">
        <f>(J49-D49)/D49</f>
        <v>9.8039215686274508E-2</v>
      </c>
    </row>
    <row r="50" spans="1:16" x14ac:dyDescent="0.35">
      <c r="A50" s="33" t="s">
        <v>82</v>
      </c>
      <c r="B50" s="37">
        <v>11</v>
      </c>
      <c r="C50" s="37">
        <v>14</v>
      </c>
      <c r="D50" s="37">
        <v>12</v>
      </c>
      <c r="E50" s="37">
        <v>13</v>
      </c>
      <c r="F50" s="37">
        <v>18</v>
      </c>
      <c r="G50" s="37">
        <v>16</v>
      </c>
      <c r="H50" s="37">
        <v>11</v>
      </c>
      <c r="I50" s="37">
        <v>17</v>
      </c>
      <c r="J50" s="37">
        <v>11</v>
      </c>
      <c r="K50" s="16">
        <f t="shared" ref="K50:K53" si="3">(H50-E50)/E50</f>
        <v>-0.15384615384615385</v>
      </c>
      <c r="L50" s="16">
        <f t="shared" ref="L50:L53" si="4">(I50-F50)/F50</f>
        <v>-5.5555555555555552E-2</v>
      </c>
      <c r="M50" s="16">
        <f t="shared" ref="M50:M53" si="5">(J50-G50)/G50</f>
        <v>-0.3125</v>
      </c>
      <c r="N50" s="16">
        <f>(H50-B50)/B50</f>
        <v>0</v>
      </c>
      <c r="O50" s="16">
        <f>(I50-C50)/C50</f>
        <v>0.21428571428571427</v>
      </c>
      <c r="P50" s="16">
        <f>(J50-D50)/D50</f>
        <v>-8.3333333333333329E-2</v>
      </c>
    </row>
    <row r="51" spans="1:16" x14ac:dyDescent="0.35">
      <c r="A51" s="65" t="s">
        <v>74</v>
      </c>
      <c r="B51" s="37">
        <v>29</v>
      </c>
      <c r="C51" s="37">
        <v>37</v>
      </c>
      <c r="D51" s="37">
        <v>20</v>
      </c>
      <c r="E51" s="37">
        <v>32</v>
      </c>
      <c r="F51" s="37">
        <v>33</v>
      </c>
      <c r="G51" s="37">
        <v>23</v>
      </c>
      <c r="H51" s="37">
        <v>32</v>
      </c>
      <c r="I51" s="37">
        <v>41</v>
      </c>
      <c r="J51" s="37">
        <v>23</v>
      </c>
      <c r="K51" s="16">
        <f t="shared" si="3"/>
        <v>0</v>
      </c>
      <c r="L51" s="16">
        <f t="shared" si="4"/>
        <v>0.24242424242424243</v>
      </c>
      <c r="M51" s="16">
        <f t="shared" si="5"/>
        <v>0</v>
      </c>
      <c r="N51" s="16">
        <f>(H51-B51)/B51</f>
        <v>0.10344827586206896</v>
      </c>
      <c r="O51" s="16">
        <f>(I51-C51)/C51</f>
        <v>0.10810810810810811</v>
      </c>
      <c r="P51" s="16">
        <f>(J51-D51)/D51</f>
        <v>0.15</v>
      </c>
    </row>
    <row r="52" spans="1:16" x14ac:dyDescent="0.35">
      <c r="A52" s="65" t="s">
        <v>75</v>
      </c>
      <c r="B52" s="37">
        <v>18</v>
      </c>
      <c r="C52" s="37">
        <v>18</v>
      </c>
      <c r="D52" s="37">
        <v>19</v>
      </c>
      <c r="E52" s="37">
        <v>18</v>
      </c>
      <c r="F52" s="37">
        <v>23</v>
      </c>
      <c r="G52" s="37">
        <v>25</v>
      </c>
      <c r="H52" s="37">
        <v>20</v>
      </c>
      <c r="I52" s="37">
        <v>20</v>
      </c>
      <c r="J52" s="37">
        <v>24</v>
      </c>
      <c r="K52" s="16">
        <f t="shared" si="3"/>
        <v>0.1111111111111111</v>
      </c>
      <c r="L52" s="16">
        <f t="shared" si="4"/>
        <v>-0.13043478260869565</v>
      </c>
      <c r="M52" s="16">
        <f t="shared" si="5"/>
        <v>-0.04</v>
      </c>
      <c r="N52" s="16">
        <f>(H52-B52)/B52</f>
        <v>0.1111111111111111</v>
      </c>
      <c r="O52" s="16">
        <f>(I52-C52)/C52</f>
        <v>0.1111111111111111</v>
      </c>
      <c r="P52" s="16">
        <f>(J52-D52)/D52</f>
        <v>0.26315789473684209</v>
      </c>
    </row>
    <row r="53" spans="1:16" x14ac:dyDescent="0.35">
      <c r="A53" s="65" t="s">
        <v>76</v>
      </c>
      <c r="B53" s="37">
        <v>27</v>
      </c>
      <c r="C53" s="37">
        <v>32</v>
      </c>
      <c r="D53" s="37">
        <v>28</v>
      </c>
      <c r="E53" s="37">
        <v>23</v>
      </c>
      <c r="F53" s="37">
        <v>34</v>
      </c>
      <c r="G53" s="37">
        <v>29</v>
      </c>
      <c r="H53" s="37">
        <v>21</v>
      </c>
      <c r="I53" s="37">
        <v>30</v>
      </c>
      <c r="J53" s="37">
        <v>28</v>
      </c>
      <c r="K53" s="16">
        <f t="shared" si="3"/>
        <v>-8.6956521739130432E-2</v>
      </c>
      <c r="L53" s="16">
        <f t="shared" si="4"/>
        <v>-0.11764705882352941</v>
      </c>
      <c r="M53" s="16">
        <f t="shared" si="5"/>
        <v>-3.4482758620689655E-2</v>
      </c>
      <c r="N53" s="16">
        <f>(H53-B53)/B53</f>
        <v>-0.22222222222222221</v>
      </c>
      <c r="O53" s="16">
        <f>(I53-C53)/C53</f>
        <v>-6.25E-2</v>
      </c>
      <c r="P53" s="16">
        <f>(J53-D53)/D53</f>
        <v>0</v>
      </c>
    </row>
    <row r="54" spans="1:16" x14ac:dyDescent="0.3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6" x14ac:dyDescent="0.35">
      <c r="A55" s="64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6" x14ac:dyDescent="0.35">
      <c r="A56" s="64" t="s">
        <v>97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6" x14ac:dyDescent="0.35">
      <c r="A57" s="32"/>
      <c r="B57" s="2" t="s">
        <v>22</v>
      </c>
      <c r="C57" s="2" t="s">
        <v>23</v>
      </c>
      <c r="D57" s="2" t="s">
        <v>24</v>
      </c>
      <c r="E57" s="4" t="s">
        <v>22</v>
      </c>
      <c r="F57" s="4" t="s">
        <v>23</v>
      </c>
      <c r="G57" s="4" t="s">
        <v>24</v>
      </c>
      <c r="H57" s="6" t="s">
        <v>22</v>
      </c>
      <c r="I57" s="6" t="s">
        <v>23</v>
      </c>
      <c r="J57" s="6" t="s">
        <v>24</v>
      </c>
      <c r="K57" s="28" t="s">
        <v>56</v>
      </c>
      <c r="L57" s="28"/>
      <c r="M57" s="28"/>
      <c r="N57" s="27" t="s">
        <v>55</v>
      </c>
      <c r="O57" s="27"/>
      <c r="P57" s="27"/>
    </row>
    <row r="58" spans="1:16" x14ac:dyDescent="0.35">
      <c r="A58" s="32"/>
      <c r="B58" s="2" t="s">
        <v>25</v>
      </c>
      <c r="C58" s="2" t="s">
        <v>26</v>
      </c>
      <c r="D58" s="2" t="s">
        <v>27</v>
      </c>
      <c r="E58" s="4" t="s">
        <v>25</v>
      </c>
      <c r="F58" s="4" t="s">
        <v>26</v>
      </c>
      <c r="G58" s="4" t="s">
        <v>27</v>
      </c>
      <c r="H58" s="6" t="s">
        <v>25</v>
      </c>
      <c r="I58" s="6" t="s">
        <v>26</v>
      </c>
      <c r="J58" s="6" t="s">
        <v>27</v>
      </c>
      <c r="K58" s="14" t="s">
        <v>25</v>
      </c>
      <c r="L58" s="14" t="s">
        <v>26</v>
      </c>
      <c r="M58" s="14" t="s">
        <v>27</v>
      </c>
      <c r="N58" s="14" t="s">
        <v>25</v>
      </c>
      <c r="O58" s="14" t="s">
        <v>26</v>
      </c>
      <c r="P58" s="14" t="s">
        <v>27</v>
      </c>
    </row>
    <row r="59" spans="1:16" x14ac:dyDescent="0.35">
      <c r="A59" s="32"/>
      <c r="B59" s="3">
        <v>2019</v>
      </c>
      <c r="C59" s="3">
        <v>2019</v>
      </c>
      <c r="D59" s="3">
        <v>2019</v>
      </c>
      <c r="E59" s="5">
        <v>2023</v>
      </c>
      <c r="F59" s="5">
        <v>2023</v>
      </c>
      <c r="G59" s="5">
        <v>2023</v>
      </c>
      <c r="H59" s="20" t="s">
        <v>57</v>
      </c>
      <c r="I59" s="20" t="s">
        <v>57</v>
      </c>
      <c r="J59" s="20" t="s">
        <v>57</v>
      </c>
      <c r="K59" s="14" t="s">
        <v>22</v>
      </c>
      <c r="L59" s="14" t="s">
        <v>23</v>
      </c>
      <c r="M59" s="14" t="s">
        <v>24</v>
      </c>
      <c r="N59" s="14" t="s">
        <v>22</v>
      </c>
      <c r="O59" s="14" t="s">
        <v>23</v>
      </c>
      <c r="P59" s="14" t="s">
        <v>24</v>
      </c>
    </row>
    <row r="60" spans="1:16" x14ac:dyDescent="0.35">
      <c r="A60" s="65" t="s">
        <v>0</v>
      </c>
      <c r="B60" s="37">
        <v>37</v>
      </c>
      <c r="C60" s="37">
        <v>36</v>
      </c>
      <c r="D60" s="37">
        <v>36</v>
      </c>
      <c r="E60" s="37">
        <v>44</v>
      </c>
      <c r="F60" s="37">
        <v>42</v>
      </c>
      <c r="G60" s="37">
        <v>43</v>
      </c>
      <c r="H60" s="37">
        <v>43</v>
      </c>
      <c r="I60" s="37">
        <v>43</v>
      </c>
      <c r="J60" s="37">
        <v>42</v>
      </c>
      <c r="K60" s="68">
        <f>(H60-E60)/E60</f>
        <v>-2.2727272727272728E-2</v>
      </c>
      <c r="L60" s="68">
        <f>(I60-F60)/F60</f>
        <v>2.3809523809523808E-2</v>
      </c>
      <c r="M60" s="68">
        <f>(J60-G60)/G60</f>
        <v>-2.3255813953488372E-2</v>
      </c>
      <c r="N60" s="16">
        <f>(H60-B60)/B60</f>
        <v>0.16216216216216217</v>
      </c>
      <c r="O60" s="16">
        <f>(I60-C60)/C60</f>
        <v>0.19444444444444445</v>
      </c>
      <c r="P60" s="16">
        <f>(J60-D60)/D60</f>
        <v>0.16666666666666666</v>
      </c>
    </row>
    <row r="61" spans="1:16" x14ac:dyDescent="0.35">
      <c r="A61" s="65" t="s">
        <v>62</v>
      </c>
      <c r="B61" s="37">
        <v>43</v>
      </c>
      <c r="C61" s="37">
        <v>42</v>
      </c>
      <c r="D61" s="37">
        <v>42</v>
      </c>
      <c r="E61" s="37">
        <v>46</v>
      </c>
      <c r="F61" s="37">
        <v>44</v>
      </c>
      <c r="G61" s="37">
        <v>45</v>
      </c>
      <c r="H61" s="37">
        <v>45</v>
      </c>
      <c r="I61" s="37">
        <v>45</v>
      </c>
      <c r="J61" s="37">
        <v>43</v>
      </c>
      <c r="K61" s="58">
        <f>(H61-E61)/E61</f>
        <v>-2.1739130434782608E-2</v>
      </c>
      <c r="L61" s="58">
        <f>(I61-F61)/F61</f>
        <v>2.2727272727272728E-2</v>
      </c>
      <c r="M61" s="58">
        <f>(J61-G61)/G61</f>
        <v>-4.4444444444444446E-2</v>
      </c>
      <c r="N61" s="16">
        <f>(H61-B61)/B61</f>
        <v>4.6511627906976744E-2</v>
      </c>
      <c r="O61" s="16">
        <f>(I61-C61)/C61</f>
        <v>7.1428571428571425E-2</v>
      </c>
      <c r="P61" s="16">
        <f>(J61-D61)/D61</f>
        <v>2.3809523809523808E-2</v>
      </c>
    </row>
    <row r="62" spans="1:16" x14ac:dyDescent="0.35">
      <c r="A62" s="65" t="s">
        <v>93</v>
      </c>
      <c r="B62" s="37">
        <v>35</v>
      </c>
      <c r="C62" s="37">
        <v>31</v>
      </c>
      <c r="D62" s="37">
        <v>34</v>
      </c>
      <c r="E62" s="37">
        <v>57</v>
      </c>
      <c r="F62" s="37">
        <v>49</v>
      </c>
      <c r="G62" s="37">
        <v>54</v>
      </c>
      <c r="H62" s="37">
        <v>51</v>
      </c>
      <c r="I62" s="37">
        <v>51</v>
      </c>
      <c r="J62" s="37">
        <v>51</v>
      </c>
      <c r="K62" s="16">
        <f>(H62-E62)/E62</f>
        <v>-0.10526315789473684</v>
      </c>
      <c r="L62" s="16">
        <f>(I62-F62)/F62</f>
        <v>4.0816326530612242E-2</v>
      </c>
      <c r="M62" s="16">
        <f>(J62-G62)/G62</f>
        <v>-5.5555555555555552E-2</v>
      </c>
      <c r="N62" s="58">
        <f>(H62-B62)/B62</f>
        <v>0.45714285714285713</v>
      </c>
      <c r="O62" s="58">
        <f>(I62-C62)/C62</f>
        <v>0.64516129032258063</v>
      </c>
      <c r="P62" s="58">
        <f>(J62-D62)/D62</f>
        <v>0.5</v>
      </c>
    </row>
    <row r="63" spans="1:16" x14ac:dyDescent="0.35">
      <c r="A63" s="65" t="s">
        <v>64</v>
      </c>
      <c r="B63" s="37">
        <v>24</v>
      </c>
      <c r="C63" s="37">
        <v>20</v>
      </c>
      <c r="D63" s="37">
        <v>24</v>
      </c>
      <c r="E63" s="37">
        <v>34</v>
      </c>
      <c r="F63" s="37">
        <v>36</v>
      </c>
      <c r="G63" s="37">
        <v>36</v>
      </c>
      <c r="H63" s="37">
        <v>34</v>
      </c>
      <c r="I63" s="37">
        <v>42</v>
      </c>
      <c r="J63" s="37">
        <v>46</v>
      </c>
      <c r="K63" s="16">
        <f>(H63-E63)/E63</f>
        <v>0</v>
      </c>
      <c r="L63" s="16">
        <f>(I63-F63)/F63</f>
        <v>0.16666666666666666</v>
      </c>
      <c r="M63" s="16">
        <f>(J63-G63)/G63</f>
        <v>0.27777777777777779</v>
      </c>
      <c r="N63" s="16">
        <f>(H63-B63)/B63</f>
        <v>0.41666666666666669</v>
      </c>
      <c r="O63" s="16">
        <f>(I63-C63)/C63</f>
        <v>1.1000000000000001</v>
      </c>
      <c r="P63" s="16">
        <f>(J63-D63)/D63</f>
        <v>0.91666666666666663</v>
      </c>
    </row>
    <row r="64" spans="1:16" x14ac:dyDescent="0.35">
      <c r="A64" s="65" t="s">
        <v>65</v>
      </c>
      <c r="B64" s="37">
        <v>33</v>
      </c>
      <c r="C64" s="37">
        <v>33</v>
      </c>
      <c r="D64" s="37">
        <v>33</v>
      </c>
      <c r="E64" s="37">
        <v>46</v>
      </c>
      <c r="F64" s="37">
        <v>42</v>
      </c>
      <c r="G64" s="37">
        <v>44</v>
      </c>
      <c r="H64" s="37">
        <v>43</v>
      </c>
      <c r="I64" s="37">
        <v>43</v>
      </c>
      <c r="J64" s="37">
        <v>43</v>
      </c>
      <c r="K64" s="16">
        <f>(H64-E64)/E64</f>
        <v>-6.5217391304347824E-2</v>
      </c>
      <c r="L64" s="16">
        <f>(I64-F64)/F64</f>
        <v>2.3809523809523808E-2</v>
      </c>
      <c r="M64" s="16">
        <f>(J64-G64)/G64</f>
        <v>-2.2727272727272728E-2</v>
      </c>
      <c r="N64" s="16">
        <f>(H64-B64)/B64</f>
        <v>0.30303030303030304</v>
      </c>
      <c r="O64" s="16">
        <f>(I64-C64)/C64</f>
        <v>0.30303030303030304</v>
      </c>
      <c r="P64" s="16">
        <f>(J64-D64)/D64</f>
        <v>0.30303030303030304</v>
      </c>
    </row>
    <row r="65" spans="1:16" x14ac:dyDescent="0.35">
      <c r="A65" s="65" t="s">
        <v>66</v>
      </c>
      <c r="B65" s="37">
        <v>25</v>
      </c>
      <c r="C65" s="37">
        <v>21</v>
      </c>
      <c r="D65" s="37">
        <v>25</v>
      </c>
      <c r="E65" s="37">
        <v>27</v>
      </c>
      <c r="F65" s="37">
        <v>30</v>
      </c>
      <c r="G65" s="37">
        <v>34</v>
      </c>
      <c r="H65" s="37">
        <v>31</v>
      </c>
      <c r="I65" s="37">
        <v>34</v>
      </c>
      <c r="J65" s="37">
        <v>36</v>
      </c>
      <c r="K65" s="16">
        <f>(H65-E65)/E65</f>
        <v>0.14814814814814814</v>
      </c>
      <c r="L65" s="16">
        <f>(I65-F65)/F65</f>
        <v>0.13333333333333333</v>
      </c>
      <c r="M65" s="16">
        <f>(J65-G65)/G65</f>
        <v>5.8823529411764705E-2</v>
      </c>
      <c r="N65" s="16">
        <f>(H65-B65)/B65</f>
        <v>0.24</v>
      </c>
      <c r="O65" s="16">
        <f>(I65-C65)/C65</f>
        <v>0.61904761904761907</v>
      </c>
      <c r="P65" s="16">
        <f>(J65-D65)/D65</f>
        <v>0.44</v>
      </c>
    </row>
    <row r="66" spans="1:16" x14ac:dyDescent="0.35">
      <c r="A66" s="65" t="s">
        <v>67</v>
      </c>
      <c r="B66" s="37">
        <v>20</v>
      </c>
      <c r="C66" s="37">
        <v>22</v>
      </c>
      <c r="D66" s="37">
        <v>20</v>
      </c>
      <c r="E66" s="37">
        <v>30</v>
      </c>
      <c r="F66" s="37">
        <v>28</v>
      </c>
      <c r="G66" s="37">
        <v>31</v>
      </c>
      <c r="H66" s="37">
        <v>32</v>
      </c>
      <c r="I66" s="37">
        <v>33</v>
      </c>
      <c r="J66" s="37">
        <v>33</v>
      </c>
      <c r="K66" s="16">
        <f>(H66-E66)/E66</f>
        <v>6.6666666666666666E-2</v>
      </c>
      <c r="L66" s="16">
        <f>(I66-F66)/F66</f>
        <v>0.17857142857142858</v>
      </c>
      <c r="M66" s="16">
        <f>(J66-G66)/G66</f>
        <v>6.4516129032258063E-2</v>
      </c>
      <c r="N66" s="16">
        <f>(H66-B66)/B66</f>
        <v>0.6</v>
      </c>
      <c r="O66" s="16">
        <f>(I66-C66)/C66</f>
        <v>0.5</v>
      </c>
      <c r="P66" s="16">
        <f>(J66-D66)/D66</f>
        <v>0.65</v>
      </c>
    </row>
    <row r="67" spans="1:16" x14ac:dyDescent="0.35">
      <c r="A67" s="65" t="s">
        <v>68</v>
      </c>
      <c r="B67" s="37">
        <v>27</v>
      </c>
      <c r="C67" s="37">
        <v>24</v>
      </c>
      <c r="D67" s="37">
        <v>25</v>
      </c>
      <c r="E67" s="37">
        <v>47</v>
      </c>
      <c r="F67" s="37">
        <v>19</v>
      </c>
      <c r="G67" s="37">
        <v>40</v>
      </c>
      <c r="H67" s="37">
        <v>43</v>
      </c>
      <c r="I67" s="37">
        <v>42</v>
      </c>
      <c r="J67" s="37">
        <v>45</v>
      </c>
      <c r="K67" s="16">
        <f>(H67-E67)/E67</f>
        <v>-8.5106382978723402E-2</v>
      </c>
      <c r="L67" s="16">
        <f>(I67-F67)/F67</f>
        <v>1.2105263157894737</v>
      </c>
      <c r="M67" s="16">
        <f>(J67-G67)/G67</f>
        <v>0.125</v>
      </c>
      <c r="N67" s="16">
        <f>(H67-B67)/B67</f>
        <v>0.59259259259259256</v>
      </c>
      <c r="O67" s="16">
        <f>(I67-C67)/C67</f>
        <v>0.75</v>
      </c>
      <c r="P67" s="16">
        <f>(J67-D67)/D67</f>
        <v>0.8</v>
      </c>
    </row>
    <row r="68" spans="1:16" x14ac:dyDescent="0.35">
      <c r="A68" s="65" t="s">
        <v>94</v>
      </c>
      <c r="B68" s="37">
        <v>34</v>
      </c>
      <c r="C68" s="37">
        <v>33</v>
      </c>
      <c r="D68" s="37">
        <v>33</v>
      </c>
      <c r="E68" s="37">
        <v>51</v>
      </c>
      <c r="F68" s="37">
        <v>51</v>
      </c>
      <c r="G68" s="37">
        <v>51</v>
      </c>
      <c r="H68" s="37">
        <v>48</v>
      </c>
      <c r="I68" s="37">
        <v>51</v>
      </c>
      <c r="J68" s="37">
        <v>48</v>
      </c>
      <c r="K68" s="16">
        <f>(H68-E68)/E68</f>
        <v>-5.8823529411764705E-2</v>
      </c>
      <c r="L68" s="16">
        <f>(I68-F68)/F68</f>
        <v>0</v>
      </c>
      <c r="M68" s="16">
        <f>(J68-G68)/G68</f>
        <v>-5.8823529411764705E-2</v>
      </c>
      <c r="N68" s="16">
        <f>(H68-B68)/B68</f>
        <v>0.41176470588235292</v>
      </c>
      <c r="O68" s="16">
        <f>(I68-C68)/C68</f>
        <v>0.54545454545454541</v>
      </c>
      <c r="P68" s="16">
        <f>(J68-D68)/D68</f>
        <v>0.45454545454545453</v>
      </c>
    </row>
    <row r="69" spans="1:16" x14ac:dyDescent="0.35">
      <c r="A69" s="65" t="s">
        <v>69</v>
      </c>
      <c r="B69" s="37">
        <v>27</v>
      </c>
      <c r="C69" s="37">
        <v>25</v>
      </c>
      <c r="D69" s="37">
        <v>31</v>
      </c>
      <c r="E69" s="37">
        <v>27</v>
      </c>
      <c r="F69" s="37">
        <v>32</v>
      </c>
      <c r="G69" s="37">
        <v>31</v>
      </c>
      <c r="H69" s="37">
        <v>32</v>
      </c>
      <c r="I69" s="37">
        <v>45</v>
      </c>
      <c r="J69" s="37">
        <v>31</v>
      </c>
      <c r="K69" s="16">
        <f>(H69-E69)/E69</f>
        <v>0.18518518518518517</v>
      </c>
      <c r="L69" s="16">
        <f>(I69-F69)/F69</f>
        <v>0.40625</v>
      </c>
      <c r="M69" s="16">
        <f>(J69-G69)/G69</f>
        <v>0</v>
      </c>
      <c r="N69" s="16">
        <f>(H69-B69)/B69</f>
        <v>0.18518518518518517</v>
      </c>
      <c r="O69" s="16">
        <f>(I69-C69)/C69</f>
        <v>0.8</v>
      </c>
      <c r="P69" s="16">
        <f>(J69-D69)/D69</f>
        <v>0</v>
      </c>
    </row>
    <row r="70" spans="1:16" x14ac:dyDescent="0.35">
      <c r="A70" s="65" t="s">
        <v>70</v>
      </c>
      <c r="B70" s="37">
        <v>27</v>
      </c>
      <c r="C70" s="37">
        <v>28</v>
      </c>
      <c r="D70" s="37">
        <v>28</v>
      </c>
      <c r="E70" s="37">
        <v>37</v>
      </c>
      <c r="F70" s="37">
        <v>35</v>
      </c>
      <c r="G70" s="37">
        <v>36</v>
      </c>
      <c r="H70" s="37">
        <v>37</v>
      </c>
      <c r="I70" s="37">
        <v>37</v>
      </c>
      <c r="J70" s="37">
        <v>39</v>
      </c>
      <c r="K70" s="16">
        <f>(H70-E70)/E70</f>
        <v>0</v>
      </c>
      <c r="L70" s="16">
        <f>(I70-F70)/F70</f>
        <v>5.7142857142857141E-2</v>
      </c>
      <c r="M70" s="16">
        <f>(J70-G70)/G70</f>
        <v>8.3333333333333329E-2</v>
      </c>
      <c r="N70" s="16">
        <f>(H70-B70)/B70</f>
        <v>0.37037037037037035</v>
      </c>
      <c r="O70" s="16">
        <f>(I70-C70)/C70</f>
        <v>0.32142857142857145</v>
      </c>
      <c r="P70" s="16">
        <f>(J70-D70)/D70</f>
        <v>0.39285714285714285</v>
      </c>
    </row>
    <row r="71" spans="1:16" x14ac:dyDescent="0.35">
      <c r="A71" s="33" t="s">
        <v>79</v>
      </c>
      <c r="B71" s="37">
        <v>28</v>
      </c>
      <c r="C71" s="37">
        <v>29</v>
      </c>
      <c r="D71" s="37">
        <v>29</v>
      </c>
      <c r="E71" s="37">
        <v>38</v>
      </c>
      <c r="F71" s="37">
        <v>36</v>
      </c>
      <c r="G71" s="37">
        <v>36</v>
      </c>
      <c r="H71" s="37">
        <v>38</v>
      </c>
      <c r="I71" s="37">
        <v>38</v>
      </c>
      <c r="J71" s="37">
        <v>40</v>
      </c>
      <c r="K71" s="16">
        <f>(H71-E71)/E71</f>
        <v>0</v>
      </c>
      <c r="L71" s="16">
        <f>(I71-F71)/F71</f>
        <v>5.5555555555555552E-2</v>
      </c>
      <c r="M71" s="16">
        <f>(J71-G71)/G71</f>
        <v>0.1111111111111111</v>
      </c>
      <c r="N71" s="16">
        <f>(H71-B71)/B71</f>
        <v>0.35714285714285715</v>
      </c>
      <c r="O71" s="16">
        <f>(I71-C71)/C71</f>
        <v>0.31034482758620691</v>
      </c>
      <c r="P71" s="16">
        <f>(J71-D71)/D71</f>
        <v>0.37931034482758619</v>
      </c>
    </row>
    <row r="72" spans="1:16" x14ac:dyDescent="0.35">
      <c r="A72" s="33" t="s">
        <v>80</v>
      </c>
      <c r="B72" s="37">
        <v>13</v>
      </c>
      <c r="C72" s="37">
        <v>13</v>
      </c>
      <c r="D72" s="37">
        <v>16</v>
      </c>
      <c r="E72" s="37">
        <v>19</v>
      </c>
      <c r="F72" s="37">
        <v>22</v>
      </c>
      <c r="G72" s="37">
        <v>24</v>
      </c>
      <c r="H72" s="37">
        <v>19</v>
      </c>
      <c r="I72" s="37">
        <v>24</v>
      </c>
      <c r="J72" s="37">
        <v>19</v>
      </c>
      <c r="K72" s="16">
        <f>(H72-E72)/E72</f>
        <v>0</v>
      </c>
      <c r="L72" s="16">
        <f>(I72-F72)/F72</f>
        <v>9.0909090909090912E-2</v>
      </c>
      <c r="M72" s="16">
        <f>(J72-G72)/G72</f>
        <v>-0.20833333333333334</v>
      </c>
      <c r="N72" s="16">
        <f>(H72-B72)/B72</f>
        <v>0.46153846153846156</v>
      </c>
      <c r="O72" s="16">
        <f>(I72-C72)/C72</f>
        <v>0.84615384615384615</v>
      </c>
      <c r="P72" s="16">
        <f>(J72-D72)/D72</f>
        <v>0.1875</v>
      </c>
    </row>
    <row r="73" spans="1:16" x14ac:dyDescent="0.35">
      <c r="A73" s="33" t="s">
        <v>71</v>
      </c>
      <c r="B73" s="37">
        <v>22</v>
      </c>
      <c r="C73" s="37">
        <v>23</v>
      </c>
      <c r="D73" s="37">
        <v>24</v>
      </c>
      <c r="E73" s="37">
        <v>18</v>
      </c>
      <c r="F73" s="37">
        <v>23</v>
      </c>
      <c r="G73" s="37">
        <v>19</v>
      </c>
      <c r="H73" s="37">
        <v>19</v>
      </c>
      <c r="I73" s="37">
        <v>19</v>
      </c>
      <c r="J73" s="37">
        <v>18</v>
      </c>
      <c r="K73" s="16">
        <f>(H73-E73)/E73</f>
        <v>5.5555555555555552E-2</v>
      </c>
      <c r="L73" s="16">
        <f>(I73-F73)/F73</f>
        <v>-0.17391304347826086</v>
      </c>
      <c r="M73" s="16">
        <f>(J73-G73)/G73</f>
        <v>-5.2631578947368418E-2</v>
      </c>
      <c r="N73" s="16">
        <f>(H73-B73)/B73</f>
        <v>-0.13636363636363635</v>
      </c>
      <c r="O73" s="16">
        <f>(I73-C73)/C73</f>
        <v>-0.17391304347826086</v>
      </c>
      <c r="P73" s="16">
        <f>(J73-D73)/D73</f>
        <v>-0.25</v>
      </c>
    </row>
    <row r="74" spans="1:16" x14ac:dyDescent="0.35">
      <c r="A74" s="33" t="s">
        <v>72</v>
      </c>
      <c r="B74" s="37">
        <v>28</v>
      </c>
      <c r="C74" s="37">
        <v>29</v>
      </c>
      <c r="D74" s="37">
        <v>29</v>
      </c>
      <c r="E74" s="37">
        <v>49</v>
      </c>
      <c r="F74" s="37">
        <v>40</v>
      </c>
      <c r="G74" s="37">
        <v>40</v>
      </c>
      <c r="H74" s="37">
        <v>38</v>
      </c>
      <c r="I74" s="37">
        <v>37</v>
      </c>
      <c r="J74" s="37">
        <v>39</v>
      </c>
      <c r="K74" s="16">
        <f>(H74-E74)/E74</f>
        <v>-0.22448979591836735</v>
      </c>
      <c r="L74" s="16">
        <f>(I74-F74)/F74</f>
        <v>-7.4999999999999997E-2</v>
      </c>
      <c r="M74" s="16">
        <f>(J74-G74)/G74</f>
        <v>-2.5000000000000001E-2</v>
      </c>
      <c r="N74" s="16">
        <f>(H74-B74)/B74</f>
        <v>0.35714285714285715</v>
      </c>
      <c r="O74" s="16">
        <f>(I74-C74)/C74</f>
        <v>0.27586206896551724</v>
      </c>
      <c r="P74" s="16">
        <f>(J74-D74)/D74</f>
        <v>0.34482758620689657</v>
      </c>
    </row>
    <row r="75" spans="1:16" x14ac:dyDescent="0.35">
      <c r="A75" s="33" t="s">
        <v>73</v>
      </c>
      <c r="B75" s="37">
        <v>37</v>
      </c>
      <c r="C75" s="37">
        <v>37</v>
      </c>
      <c r="D75" s="37">
        <v>36</v>
      </c>
      <c r="E75" s="37">
        <v>48</v>
      </c>
      <c r="F75" s="37">
        <v>49</v>
      </c>
      <c r="G75" s="37">
        <v>48</v>
      </c>
      <c r="H75" s="37">
        <v>48</v>
      </c>
      <c r="I75" s="37">
        <v>47</v>
      </c>
      <c r="J75" s="37">
        <v>43</v>
      </c>
      <c r="K75" s="16">
        <f>(H75-E75)/E75</f>
        <v>0</v>
      </c>
      <c r="L75" s="16">
        <f>(I75-F75)/F75</f>
        <v>-4.0816326530612242E-2</v>
      </c>
      <c r="M75" s="16">
        <f>(J75-G75)/G75</f>
        <v>-0.10416666666666667</v>
      </c>
      <c r="N75" s="16">
        <f>(H75-B75)/B75</f>
        <v>0.29729729729729731</v>
      </c>
      <c r="O75" s="16">
        <f>(I75-C75)/C75</f>
        <v>0.27027027027027029</v>
      </c>
      <c r="P75" s="16">
        <f>(J75-D75)/D75</f>
        <v>0.19444444444444445</v>
      </c>
    </row>
    <row r="76" spans="1:16" x14ac:dyDescent="0.35">
      <c r="A76" s="33" t="s">
        <v>81</v>
      </c>
      <c r="B76" s="37">
        <v>37</v>
      </c>
      <c r="C76" s="37">
        <v>38</v>
      </c>
      <c r="D76" s="37">
        <v>36</v>
      </c>
      <c r="E76" s="37">
        <v>49</v>
      </c>
      <c r="F76" s="37">
        <v>49</v>
      </c>
      <c r="G76" s="37">
        <v>48</v>
      </c>
      <c r="H76" s="37">
        <v>48</v>
      </c>
      <c r="I76" s="37">
        <v>48</v>
      </c>
      <c r="J76" s="37">
        <v>43</v>
      </c>
      <c r="K76" s="16">
        <f>(H76-E76)/E76</f>
        <v>-2.0408163265306121E-2</v>
      </c>
      <c r="L76" s="16">
        <f>(I76-F76)/F76</f>
        <v>-2.0408163265306121E-2</v>
      </c>
      <c r="M76" s="16">
        <f>(J76-G76)/G76</f>
        <v>-0.10416666666666667</v>
      </c>
      <c r="N76" s="16">
        <f>(H76-B76)/B76</f>
        <v>0.29729729729729731</v>
      </c>
      <c r="O76" s="16">
        <f>(I76-C76)/C76</f>
        <v>0.26315789473684209</v>
      </c>
      <c r="P76" s="16">
        <f>(J76-D76)/D76</f>
        <v>0.19444444444444445</v>
      </c>
    </row>
    <row r="77" spans="1:16" x14ac:dyDescent="0.35">
      <c r="A77" s="33" t="s">
        <v>82</v>
      </c>
      <c r="B77" s="37">
        <v>32</v>
      </c>
      <c r="C77" s="37">
        <v>32</v>
      </c>
      <c r="D77" s="37">
        <v>31</v>
      </c>
      <c r="E77" s="37">
        <v>40</v>
      </c>
      <c r="F77" s="37">
        <v>46</v>
      </c>
      <c r="G77" s="37">
        <v>48</v>
      </c>
      <c r="H77" s="37">
        <v>49</v>
      </c>
      <c r="I77" s="37">
        <v>42</v>
      </c>
      <c r="J77" s="37">
        <v>54</v>
      </c>
      <c r="K77" s="16">
        <f>(H77-E77)/E77</f>
        <v>0.22500000000000001</v>
      </c>
      <c r="L77" s="16">
        <f>(I77-F77)/F77</f>
        <v>-8.6956521739130432E-2</v>
      </c>
      <c r="M77" s="16">
        <f>(J77-G77)/G77</f>
        <v>0.125</v>
      </c>
      <c r="N77" s="16">
        <f>(H77-B77)/B77</f>
        <v>0.53125</v>
      </c>
      <c r="O77" s="16">
        <f>(I77-C77)/C77</f>
        <v>0.3125</v>
      </c>
      <c r="P77" s="16">
        <f>(J77-D77)/D77</f>
        <v>0.74193548387096775</v>
      </c>
    </row>
    <row r="78" spans="1:16" x14ac:dyDescent="0.35">
      <c r="A78" s="65" t="s">
        <v>74</v>
      </c>
      <c r="B78" s="37">
        <v>30</v>
      </c>
      <c r="C78" s="37">
        <v>28</v>
      </c>
      <c r="D78" s="37">
        <v>29</v>
      </c>
      <c r="E78" s="37">
        <v>37</v>
      </c>
      <c r="F78" s="37">
        <v>39</v>
      </c>
      <c r="G78" s="37">
        <v>42</v>
      </c>
      <c r="H78" s="37">
        <v>38</v>
      </c>
      <c r="I78" s="37">
        <v>37</v>
      </c>
      <c r="J78" s="37">
        <v>38</v>
      </c>
      <c r="K78" s="16">
        <f>(H78-E78)/E78</f>
        <v>2.7027027027027029E-2</v>
      </c>
      <c r="L78" s="16">
        <f>(I78-F78)/F78</f>
        <v>-5.128205128205128E-2</v>
      </c>
      <c r="M78" s="16">
        <f>(J78-G78)/G78</f>
        <v>-9.5238095238095233E-2</v>
      </c>
      <c r="N78" s="16">
        <f>(H78-B78)/B78</f>
        <v>0.26666666666666666</v>
      </c>
      <c r="O78" s="16">
        <f>(I78-C78)/C78</f>
        <v>0.32142857142857145</v>
      </c>
      <c r="P78" s="16">
        <f>(J78-D78)/D78</f>
        <v>0.31034482758620691</v>
      </c>
    </row>
    <row r="79" spans="1:16" x14ac:dyDescent="0.35">
      <c r="A79" s="65" t="s">
        <v>75</v>
      </c>
      <c r="B79" s="37">
        <v>24</v>
      </c>
      <c r="C79" s="37">
        <v>25</v>
      </c>
      <c r="D79" s="37">
        <v>29</v>
      </c>
      <c r="E79" s="37">
        <v>46</v>
      </c>
      <c r="F79" s="37">
        <v>38</v>
      </c>
      <c r="G79" s="37">
        <v>37</v>
      </c>
      <c r="H79" s="37">
        <v>39</v>
      </c>
      <c r="I79" s="37">
        <v>35</v>
      </c>
      <c r="J79" s="37">
        <v>36</v>
      </c>
      <c r="K79" s="16">
        <f>(H79-E79)/E79</f>
        <v>-0.15217391304347827</v>
      </c>
      <c r="L79" s="16">
        <f>(I79-F79)/F79</f>
        <v>-7.8947368421052627E-2</v>
      </c>
      <c r="M79" s="16">
        <f>(J79-G79)/G79</f>
        <v>-2.7027027027027029E-2</v>
      </c>
      <c r="N79" s="16">
        <f>(H79-B79)/B79</f>
        <v>0.625</v>
      </c>
      <c r="O79" s="16">
        <f>(I79-C79)/C79</f>
        <v>0.4</v>
      </c>
      <c r="P79" s="16">
        <f>(J79-D79)/D79</f>
        <v>0.2413793103448276</v>
      </c>
    </row>
    <row r="80" spans="1:16" x14ac:dyDescent="0.35">
      <c r="A80" s="65" t="s">
        <v>76</v>
      </c>
      <c r="B80" s="37">
        <v>26</v>
      </c>
      <c r="C80" s="37">
        <v>27</v>
      </c>
      <c r="D80" s="37">
        <v>26</v>
      </c>
      <c r="E80" s="37">
        <v>39</v>
      </c>
      <c r="F80" s="37">
        <v>37</v>
      </c>
      <c r="G80" s="37">
        <v>36</v>
      </c>
      <c r="H80" s="37">
        <v>42</v>
      </c>
      <c r="I80" s="37">
        <v>41</v>
      </c>
      <c r="J80" s="37">
        <v>42</v>
      </c>
      <c r="K80" s="16">
        <f>(H80-E80)/E80</f>
        <v>7.6923076923076927E-2</v>
      </c>
      <c r="L80" s="16">
        <f>(I80-F80)/F80</f>
        <v>0.10810810810810811</v>
      </c>
      <c r="M80" s="16">
        <f>(J80-G80)/G80</f>
        <v>0.16666666666666666</v>
      </c>
      <c r="N80" s="16">
        <f>(H80-B80)/B80</f>
        <v>0.61538461538461542</v>
      </c>
      <c r="O80" s="16">
        <f>(I80-C80)/C80</f>
        <v>0.51851851851851849</v>
      </c>
      <c r="P80" s="16">
        <f>(J80-D80)/D80</f>
        <v>0.61538461538461542</v>
      </c>
    </row>
    <row r="82" spans="1:13" x14ac:dyDescent="0.3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4" spans="1:13" x14ac:dyDescent="0.3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</row>
    <row r="85" spans="1:13" x14ac:dyDescent="0.3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</row>
    <row r="87" spans="1:13" x14ac:dyDescent="0.3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</row>
    <row r="88" spans="1:13" x14ac:dyDescent="0.3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</row>
    <row r="91" spans="1:13" x14ac:dyDescent="0.3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</row>
  </sheetData>
  <sortState xmlns:xlrd2="http://schemas.microsoft.com/office/spreadsheetml/2017/richdata2" ref="A7:J26">
    <sortCondition descending="1" ref="J7:J26"/>
  </sortState>
  <mergeCells count="6">
    <mergeCell ref="N3:P3"/>
    <mergeCell ref="K57:M57"/>
    <mergeCell ref="N57:P57"/>
    <mergeCell ref="K3:M3"/>
    <mergeCell ref="K30:M30"/>
    <mergeCell ref="N30:P30"/>
  </mergeCells>
  <conditionalFormatting sqref="N3:P29 N57:P80 K3:M26">
    <cfRule type="cellIs" dxfId="2" priority="7" operator="lessThan">
      <formula>0</formula>
    </cfRule>
  </conditionalFormatting>
  <conditionalFormatting sqref="B33:J53">
    <cfRule type="colorScale" priority="52">
      <colorScale>
        <cfvo type="min"/>
        <cfvo type="max"/>
        <color rgb="FFFFEF9C"/>
        <color rgb="FF63BE7B"/>
      </colorScale>
    </cfRule>
  </conditionalFormatting>
  <conditionalFormatting sqref="B60:J80">
    <cfRule type="colorScale" priority="54">
      <colorScale>
        <cfvo type="min"/>
        <cfvo type="max"/>
        <color rgb="FFFFEF9C"/>
        <color rgb="FF63BE7B"/>
      </colorScale>
    </cfRule>
  </conditionalFormatting>
  <conditionalFormatting sqref="K57:M80">
    <cfRule type="cellIs" dxfId="1" priority="2" operator="lessThan">
      <formula>0</formula>
    </cfRule>
  </conditionalFormatting>
  <conditionalFormatting sqref="K30:P5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months2019,2024</vt:lpstr>
      <vt:lpstr>months2023,2024</vt:lpstr>
      <vt:lpstr>Q1</vt:lpstr>
      <vt:lpstr>ADR, occupancy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Kallas</dc:creator>
  <cp:lastModifiedBy>Piret Kallas</cp:lastModifiedBy>
  <dcterms:created xsi:type="dcterms:W3CDTF">2024-05-08T20:13:18Z</dcterms:created>
  <dcterms:modified xsi:type="dcterms:W3CDTF">2024-05-09T06:32:39Z</dcterms:modified>
</cp:coreProperties>
</file>